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drawings/drawing13.xml" ContentType="application/vnd.openxmlformats-officedocument.drawing+xml"/>
  <Override PartName="/xl/worksheets/sheet3.xml" ContentType="application/vnd.openxmlformats-officedocument.spreadsheetml.worksheet+xml"/>
  <Override PartName="/xl/drawings/drawing16.xml" ContentType="application/vnd.openxmlformats-officedocument.drawing+xml"/>
  <Override PartName="/xl/worksheets/sheet4.xml" ContentType="application/vnd.openxmlformats-officedocument.spreadsheetml.worksheet+xml"/>
  <Override PartName="/xl/drawings/drawing20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20" yWindow="1040" windowWidth="28880" windowHeight="20380" tabRatio="500" activeTab="0"/>
  </bookViews>
  <sheets>
    <sheet name="NG" sheetId="1" r:id="rId1"/>
    <sheet name="oil" sheetId="2" r:id="rId2"/>
    <sheet name="synt" sheetId="3" r:id="rId3"/>
    <sheet name="NGPL" sheetId="4" r:id="rId4"/>
    <sheet name="Feuil2" sheetId="5" r:id="rId5"/>
    <sheet name="Feuil3" sheetId="6" r:id="rId6"/>
  </sheets>
  <definedNames/>
  <calcPr fullCalcOnLoad="1"/>
</workbook>
</file>

<file path=xl/sharedStrings.xml><?xml version="1.0" encoding="utf-8"?>
<sst xmlns="http://schemas.openxmlformats.org/spreadsheetml/2006/main" count="96" uniqueCount="77">
  <si>
    <t>NGPL Mb/d</t>
  </si>
  <si>
    <t>NG prod Tcf</t>
  </si>
  <si>
    <t>Mbn/Tcf</t>
  </si>
  <si>
    <t>Mb/Tcf</t>
  </si>
  <si>
    <t>Pemex process dry Tcf</t>
  </si>
  <si>
    <t>Pemex process wet Tcf</t>
  </si>
  <si>
    <t>NGPL EIA Mb</t>
  </si>
  <si>
    <t>Pemex liquids Mb</t>
  </si>
  <si>
    <t>Pemex NG prod Tcf</t>
  </si>
  <si>
    <t>Cedigaz NG prod Tcf</t>
  </si>
  <si>
    <t>NGL Mb CAPP</t>
  </si>
  <si>
    <t>NGPL Mb</t>
  </si>
  <si>
    <t>US</t>
  </si>
  <si>
    <t>marketed production Tcf</t>
  </si>
  <si>
    <t>NGPL Mb</t>
  </si>
  <si>
    <t>Mb/Tcf</t>
  </si>
  <si>
    <t>Canada</t>
  </si>
  <si>
    <t>NGPL Mb EIA</t>
  </si>
  <si>
    <t>NGPL Mb CAPP</t>
  </si>
  <si>
    <t>NG Tcf</t>
  </si>
  <si>
    <t>Mexico</t>
  </si>
  <si>
    <t>unconventional</t>
  </si>
  <si>
    <t>U=1250 Tcf</t>
  </si>
  <si>
    <t>US</t>
  </si>
  <si>
    <t>discovery</t>
  </si>
  <si>
    <t>frontier</t>
  </si>
  <si>
    <t>AR2008</t>
  </si>
  <si>
    <t>new discovery</t>
  </si>
  <si>
    <t>new reservoir</t>
  </si>
  <si>
    <t>Tcf</t>
  </si>
  <si>
    <t>U=300 Tcf</t>
  </si>
  <si>
    <t>production raw</t>
  </si>
  <si>
    <t>discovery</t>
  </si>
  <si>
    <t>U=31 Gb</t>
  </si>
  <si>
    <t>Canada</t>
  </si>
  <si>
    <t xml:space="preserve">production </t>
  </si>
  <si>
    <t>U = 230 Gb</t>
  </si>
  <si>
    <t>USL48</t>
  </si>
  <si>
    <t>U = 30 Gb</t>
  </si>
  <si>
    <t>Mexico</t>
  </si>
  <si>
    <t xml:space="preserve">production </t>
  </si>
  <si>
    <t>Alaska</t>
  </si>
  <si>
    <t>discovery</t>
  </si>
  <si>
    <t>CAPP bitumen forecast</t>
  </si>
  <si>
    <t>CAPP  raw bitumen</t>
  </si>
  <si>
    <t xml:space="preserve"> backdated discovery</t>
  </si>
  <si>
    <t xml:space="preserve"> crude oil production</t>
  </si>
  <si>
    <t>backdated discovery</t>
  </si>
  <si>
    <t>U= 62 Gb</t>
  </si>
  <si>
    <t>production</t>
  </si>
  <si>
    <t>USCM exl XH</t>
  </si>
  <si>
    <t>production</t>
  </si>
  <si>
    <t>cum Gb</t>
  </si>
  <si>
    <t>U = 350 Gb</t>
  </si>
  <si>
    <t>U = 350 Gb</t>
  </si>
  <si>
    <t>U = 350 Gb</t>
  </si>
  <si>
    <t>Mexico</t>
  </si>
  <si>
    <t xml:space="preserve">discovery </t>
  </si>
  <si>
    <t>U = 120 Tcf</t>
  </si>
  <si>
    <t>USCM</t>
  </si>
  <si>
    <t>U = 1670 Tcf</t>
  </si>
  <si>
    <t>conventional</t>
  </si>
  <si>
    <t>gross-reinjected</t>
  </si>
  <si>
    <t>cum</t>
  </si>
  <si>
    <t>production</t>
  </si>
  <si>
    <t>U = 1700 Tcf</t>
  </si>
  <si>
    <t>USCM</t>
  </si>
  <si>
    <t>U = 350 Gb</t>
  </si>
  <si>
    <t>production gas</t>
  </si>
  <si>
    <t>production oil-XH Gb</t>
  </si>
  <si>
    <t>production gas Gboe</t>
  </si>
  <si>
    <t>discovery gas</t>
  </si>
  <si>
    <t>discovery oil</t>
  </si>
  <si>
    <t>U = 1700 Tcf</t>
  </si>
  <si>
    <t>cum Gboe</t>
  </si>
  <si>
    <t>production oil</t>
  </si>
  <si>
    <t>U = 1700 Tcf</t>
  </si>
</sst>
</file>

<file path=xl/styles.xml><?xml version="1.0" encoding="utf-8"?>
<styleSheet xmlns="http://schemas.openxmlformats.org/spreadsheetml/2006/main">
  <numFmts count="11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0.0"/>
    <numFmt numFmtId="165" formatCode="General"/>
    <numFmt numFmtId="166" formatCode="0"/>
  </numFmts>
  <fonts count="10">
    <font>
      <sz val="12"/>
      <name val="Times"/>
      <family val="0"/>
    </font>
    <font>
      <b/>
      <sz val="12"/>
      <name val="Times"/>
      <family val="0"/>
    </font>
    <font>
      <i/>
      <sz val="12"/>
      <name val="Times"/>
      <family val="0"/>
    </font>
    <font>
      <b/>
      <i/>
      <sz val="12"/>
      <name val="Times"/>
      <family val="0"/>
    </font>
    <font>
      <sz val="8"/>
      <name val="Times"/>
      <family val="0"/>
    </font>
    <font>
      <sz val="10"/>
      <name val="Times"/>
      <family val="0"/>
    </font>
    <font>
      <sz val="12"/>
      <color indexed="8"/>
      <name val="Times"/>
      <family val="0"/>
    </font>
    <font>
      <b/>
      <sz val="14"/>
      <color indexed="8"/>
      <name val="Times"/>
      <family val="0"/>
    </font>
    <font>
      <b/>
      <sz val="14.4"/>
      <color indexed="8"/>
      <name val="Times"/>
      <family val="0"/>
    </font>
    <font>
      <b/>
      <sz val="12"/>
      <color indexed="8"/>
      <name val="Time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5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Times"/>
                <a:ea typeface="Times"/>
                <a:cs typeface="Times"/>
              </a:rPr>
              <a:t>US natural gas annual discovery &amp; production</a:t>
            </a:r>
          </a:p>
        </c:rich>
      </c:tx>
      <c:layout>
        <c:manualLayout>
          <c:xMode val="factor"/>
          <c:yMode val="factor"/>
          <c:x val="-0.002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10625"/>
          <c:w val="0.946"/>
          <c:h val="0.85475"/>
        </c:manualLayout>
      </c:layout>
      <c:scatterChart>
        <c:scatterStyle val="lineMarker"/>
        <c:varyColors val="0"/>
        <c:ser>
          <c:idx val="6"/>
          <c:order val="0"/>
          <c:tx>
            <c:strRef>
              <c:f>NG!$B$1</c:f>
              <c:strCache>
                <c:ptCount val="1"/>
                <c:pt idx="0">
                  <c:v>discovery</c:v>
                </c:pt>
              </c:strCache>
            </c:strRef>
          </c:tx>
          <c:spPr>
            <a:ln w="12700">
              <a:solidFill>
                <a:srgbClr val="FEA74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NG!$A$2:$A$119</c:f>
              <c:numCache/>
            </c:numRef>
          </c:xVal>
          <c:yVal>
            <c:numRef>
              <c:f>NG!$B$2:$B$119</c:f>
              <c:numCache/>
            </c:numRef>
          </c:yVal>
          <c:smooth val="0"/>
        </c:ser>
        <c:ser>
          <c:idx val="5"/>
          <c:order val="1"/>
          <c:tx>
            <c:strRef>
              <c:f>NG!$B$1</c:f>
              <c:strCache>
                <c:ptCount val="1"/>
                <c:pt idx="0">
                  <c:v>discovery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NG!$A$102:$A$202</c:f>
              <c:numCache/>
            </c:numRef>
          </c:xVal>
          <c:yVal>
            <c:numRef>
              <c:f>NG!$B$102:$B$133</c:f>
              <c:numCache/>
            </c:numRef>
          </c:yVal>
          <c:smooth val="0"/>
        </c:ser>
        <c:ser>
          <c:idx val="1"/>
          <c:order val="2"/>
          <c:tx>
            <c:strRef>
              <c:f>NG!$C$1</c:f>
              <c:strCache>
                <c:ptCount val="1"/>
                <c:pt idx="0">
                  <c:v>gross-reinjected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NG!$A$2:$A$202</c:f>
              <c:numCache/>
            </c:numRef>
          </c:xVal>
          <c:yVal>
            <c:numRef>
              <c:f>NG!$C$2:$C$202</c:f>
              <c:numCache/>
            </c:numRef>
          </c:yVal>
          <c:smooth val="0"/>
        </c:ser>
        <c:ser>
          <c:idx val="3"/>
          <c:order val="3"/>
          <c:tx>
            <c:strRef>
              <c:f>NG!$E$1</c:f>
              <c:strCache>
                <c:ptCount val="1"/>
                <c:pt idx="0">
                  <c:v>conventional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NG!$A$2:$A$202</c:f>
              <c:numCache/>
            </c:numRef>
          </c:xVal>
          <c:yVal>
            <c:numRef>
              <c:f>NG!$E$2:$E$202</c:f>
              <c:numCache/>
            </c:numRef>
          </c:yVal>
          <c:smooth val="0"/>
        </c:ser>
        <c:ser>
          <c:idx val="2"/>
          <c:order val="4"/>
          <c:tx>
            <c:strRef>
              <c:f>NG!$D$1</c:f>
              <c:strCache>
                <c:ptCount val="1"/>
                <c:pt idx="0">
                  <c:v>unconventional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NG!$A$2:$A$202</c:f>
              <c:numCache/>
            </c:numRef>
          </c:xVal>
          <c:yVal>
            <c:numRef>
              <c:f>NG!$D$2:$D$202</c:f>
              <c:numCache/>
            </c:numRef>
          </c:yVal>
          <c:smooth val="0"/>
        </c:ser>
        <c:ser>
          <c:idx val="4"/>
          <c:order val="5"/>
          <c:tx>
            <c:strRef>
              <c:f>NG!$F$1</c:f>
              <c:strCache>
                <c:ptCount val="1"/>
                <c:pt idx="0">
                  <c:v>U=1250 Tcf</c:v>
                </c:pt>
              </c:strCache>
            </c:strRef>
          </c:tx>
          <c:spPr>
            <a:ln w="12700">
              <a:solidFill>
                <a:srgbClr val="DD080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NG!$A$100:$A$202</c:f>
              <c:numCache/>
            </c:numRef>
          </c:xVal>
          <c:yVal>
            <c:numRef>
              <c:f>NG!$F$100:$F$202</c:f>
              <c:numCache/>
            </c:numRef>
          </c:yVal>
          <c:smooth val="0"/>
        </c:ser>
        <c:axId val="23607967"/>
        <c:axId val="11145112"/>
      </c:scatterChart>
      <c:valAx>
        <c:axId val="23607967"/>
        <c:scaling>
          <c:orientation val="minMax"/>
          <c:max val="2100"/>
          <c:min val="1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Times"/>
                    <a:ea typeface="Times"/>
                    <a:cs typeface="Times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145112"/>
        <c:crosses val="autoZero"/>
        <c:crossBetween val="midCat"/>
        <c:dispUnits/>
      </c:valAx>
      <c:valAx>
        <c:axId val="11145112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Times"/>
                    <a:ea typeface="Times"/>
                    <a:cs typeface="Times"/>
                  </a:rPr>
                  <a:t>Tcf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0796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775"/>
          <c:y val="0.3985"/>
          <c:w val="0.24475"/>
          <c:h val="0.272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"/>
          <a:ea typeface="Times"/>
          <a:cs typeface="Times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Times"/>
                <a:ea typeface="Times"/>
                <a:cs typeface="Times"/>
              </a:rPr>
              <a:t>North America crude oil (excl XH) annual discovery &amp; production for U = 350 Gb</a:t>
            </a:r>
          </a:p>
        </c:rich>
      </c:tx>
      <c:layout>
        <c:manualLayout>
          <c:xMode val="factor"/>
          <c:yMode val="factor"/>
          <c:x val="-0.002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75"/>
          <c:y val="0.2025"/>
          <c:w val="0.94425"/>
          <c:h val="0.7565"/>
        </c:manualLayout>
      </c:layout>
      <c:scatterChart>
        <c:scatterStyle val="lineMarker"/>
        <c:varyColors val="0"/>
        <c:ser>
          <c:idx val="2"/>
          <c:order val="0"/>
          <c:tx>
            <c:strRef>
              <c:f>oil!$BL$1</c:f>
              <c:strCache>
                <c:ptCount val="1"/>
                <c:pt idx="0">
                  <c:v>U = 350 Gb</c:v>
                </c:pt>
              </c:strCache>
            </c:strRef>
          </c:tx>
          <c:spPr>
            <a:ln w="12700">
              <a:solidFill>
                <a:srgbClr val="00641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oil!$AD$2:$AD$202</c:f>
              <c:numCache/>
            </c:numRef>
          </c:xVal>
          <c:yVal>
            <c:numRef>
              <c:f>oil!$BL$2:$BL$202</c:f>
              <c:numCache/>
            </c:numRef>
          </c:yVal>
          <c:smooth val="0"/>
        </c:ser>
        <c:ser>
          <c:idx val="0"/>
          <c:order val="1"/>
          <c:tx>
            <c:strRef>
              <c:f>oil!$BI$1</c:f>
              <c:strCache>
                <c:ptCount val="1"/>
                <c:pt idx="0">
                  <c:v>discovery</c:v>
                </c:pt>
              </c:strCache>
            </c:strRef>
          </c:tx>
          <c:spPr>
            <a:ln w="127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oil!$AD$2:$AD$202</c:f>
              <c:numCache/>
            </c:numRef>
          </c:xVal>
          <c:yVal>
            <c:numRef>
              <c:f>oil!$BI$2:$BI$202</c:f>
              <c:numCache/>
            </c:numRef>
          </c:yVal>
          <c:smooth val="0"/>
        </c:ser>
        <c:ser>
          <c:idx val="3"/>
          <c:order val="2"/>
          <c:tx>
            <c:strRef>
              <c:f>oil!$BM$1</c:f>
              <c:strCache>
                <c:ptCount val="1"/>
                <c:pt idx="0">
                  <c:v>U = 350 Gb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oil!$AD$2:$AD$202</c:f>
              <c:numCache/>
            </c:numRef>
          </c:xVal>
          <c:yVal>
            <c:numRef>
              <c:f>oil!$BM$2:$BM$202</c:f>
              <c:numCache/>
            </c:numRef>
          </c:yVal>
          <c:smooth val="0"/>
        </c:ser>
        <c:ser>
          <c:idx val="1"/>
          <c:order val="3"/>
          <c:tx>
            <c:strRef>
              <c:f>oil!$BJ$1</c:f>
              <c:strCache>
                <c:ptCount val="1"/>
                <c:pt idx="0">
                  <c:v>production</c:v>
                </c:pt>
              </c:strCache>
            </c:strRef>
          </c:tx>
          <c:spPr>
            <a:ln w="25400">
              <a:solidFill>
                <a:srgbClr val="6711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oil!$AD$2:$AD$202</c:f>
              <c:numCache/>
            </c:numRef>
          </c:xVal>
          <c:yVal>
            <c:numRef>
              <c:f>oil!$BJ$2:$BJ$202</c:f>
              <c:numCache/>
            </c:numRef>
          </c:yVal>
          <c:smooth val="0"/>
        </c:ser>
        <c:axId val="32509609"/>
        <c:axId val="24151026"/>
      </c:scatterChart>
      <c:valAx>
        <c:axId val="32509609"/>
        <c:scaling>
          <c:orientation val="minMax"/>
          <c:max val="2100"/>
          <c:min val="1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Times"/>
                    <a:ea typeface="Times"/>
                    <a:cs typeface="Times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3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51026"/>
        <c:crosses val="autoZero"/>
        <c:crossBetween val="midCat"/>
        <c:dispUnits/>
        <c:majorUnit val="20"/>
      </c:valAx>
      <c:valAx>
        <c:axId val="24151026"/>
        <c:scaling>
          <c:orientation val="minMax"/>
          <c:max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Times"/>
                    <a:ea typeface="Times"/>
                    <a:cs typeface="Times"/>
                  </a:rPr>
                  <a:t>Mb/d</a:t>
                </a:r>
              </a:p>
            </c:rich>
          </c:tx>
          <c:layout>
            <c:manualLayout>
              <c:xMode val="factor"/>
              <c:yMode val="factor"/>
              <c:x val="-0.01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0960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05"/>
          <c:y val="0.24925"/>
          <c:w val="0.1935"/>
          <c:h val="0.196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"/>
          <a:ea typeface="Times"/>
          <a:cs typeface="Times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Times"/>
                <a:ea typeface="Times"/>
                <a:cs typeface="Times"/>
              </a:rPr>
              <a:t>North America crude oil (excl XH) cumulative discovery
</a:t>
            </a:r>
            <a:r>
              <a:rPr lang="en-US" cap="none" sz="1440" b="1" i="0" u="none" baseline="0">
                <a:solidFill>
                  <a:srgbClr val="000000"/>
                </a:solidFill>
                <a:latin typeface="Times"/>
                <a:ea typeface="Times"/>
                <a:cs typeface="Times"/>
              </a:rPr>
              <a:t> &amp; production for U = 350 Gb</a:t>
            </a:r>
          </a:p>
        </c:rich>
      </c:tx>
      <c:layout>
        <c:manualLayout>
          <c:xMode val="factor"/>
          <c:yMode val="factor"/>
          <c:x val="-0.002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2025"/>
          <c:w val="0.96075"/>
          <c:h val="0.7565"/>
        </c:manualLayout>
      </c:layout>
      <c:scatterChart>
        <c:scatterStyle val="lineMarker"/>
        <c:varyColors val="0"/>
        <c:ser>
          <c:idx val="2"/>
          <c:order val="0"/>
          <c:tx>
            <c:strRef>
              <c:f>oil!$CC$1</c:f>
              <c:strCache>
                <c:ptCount val="1"/>
                <c:pt idx="0">
                  <c:v>U = 350 Gb</c:v>
                </c:pt>
              </c:strCache>
            </c:strRef>
          </c:tx>
          <c:spPr>
            <a:ln w="12700">
              <a:solidFill>
                <a:srgbClr val="00641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oil!$AD$102:$AD$202</c:f>
              <c:numCache/>
            </c:numRef>
          </c:xVal>
          <c:yVal>
            <c:numRef>
              <c:f>oil!$CC$102:$CC$202</c:f>
              <c:numCache/>
            </c:numRef>
          </c:yVal>
          <c:smooth val="0"/>
        </c:ser>
        <c:ser>
          <c:idx val="0"/>
          <c:order val="1"/>
          <c:tx>
            <c:strRef>
              <c:f>oil!$CA$1</c:f>
              <c:strCache>
                <c:ptCount val="1"/>
                <c:pt idx="0">
                  <c:v>discovery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oil!$AD$2:$AD$202</c:f>
              <c:numCache/>
            </c:numRef>
          </c:xVal>
          <c:yVal>
            <c:numRef>
              <c:f>oil!$CA$2:$CA$202</c:f>
              <c:numCache/>
            </c:numRef>
          </c:yVal>
          <c:smooth val="0"/>
        </c:ser>
        <c:ser>
          <c:idx val="3"/>
          <c:order val="2"/>
          <c:tx>
            <c:strRef>
              <c:f>oil!$CD$1</c:f>
              <c:strCache>
                <c:ptCount val="1"/>
                <c:pt idx="0">
                  <c:v>U = 350 Gb</c:v>
                </c:pt>
              </c:strCache>
            </c:strRef>
          </c:tx>
          <c:spPr>
            <a:ln w="12700">
              <a:solidFill>
                <a:srgbClr val="6711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oil!$AD$82:$AD$202</c:f>
              <c:numCache/>
            </c:numRef>
          </c:xVal>
          <c:yVal>
            <c:numRef>
              <c:f>oil!$CD$82:$CD$202</c:f>
              <c:numCache/>
            </c:numRef>
          </c:yVal>
          <c:smooth val="0"/>
        </c:ser>
        <c:ser>
          <c:idx val="1"/>
          <c:order val="3"/>
          <c:tx>
            <c:strRef>
              <c:f>oil!$CB$1</c:f>
              <c:strCache>
                <c:ptCount val="1"/>
                <c:pt idx="0">
                  <c:v>production</c:v>
                </c:pt>
              </c:strCache>
            </c:strRef>
          </c:tx>
          <c:spPr>
            <a:ln w="25400">
              <a:solidFill>
                <a:srgbClr val="6711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oil!$AD$2:$AD$202</c:f>
              <c:numCache/>
            </c:numRef>
          </c:xVal>
          <c:yVal>
            <c:numRef>
              <c:f>oil!$CB$2:$CB$202</c:f>
              <c:numCache/>
            </c:numRef>
          </c:yVal>
          <c:smooth val="0"/>
        </c:ser>
        <c:axId val="16032643"/>
        <c:axId val="10076060"/>
      </c:scatterChart>
      <c:valAx>
        <c:axId val="16032643"/>
        <c:scaling>
          <c:orientation val="minMax"/>
          <c:max val="2100"/>
          <c:min val="1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Times"/>
                    <a:ea typeface="Times"/>
                    <a:cs typeface="Times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3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76060"/>
        <c:crosses val="autoZero"/>
        <c:crossBetween val="midCat"/>
        <c:dispUnits/>
        <c:majorUnit val="20"/>
      </c:valAx>
      <c:valAx>
        <c:axId val="10076060"/>
        <c:scaling>
          <c:orientation val="minMax"/>
          <c:max val="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Times"/>
                    <a:ea typeface="Times"/>
                    <a:cs typeface="Times"/>
                  </a:rPr>
                  <a:t>Gb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3264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525"/>
          <c:y val="0.22975"/>
          <c:w val="0.2285"/>
          <c:h val="0.196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"/>
          <a:ea typeface="Times"/>
          <a:cs typeface="Times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Times"/>
                <a:ea typeface="Times"/>
                <a:cs typeface="Times"/>
              </a:rPr>
              <a:t>North America annual conventional oil &amp; gas discovery &amp; production</a:t>
            </a:r>
          </a:p>
        </c:rich>
      </c:tx>
      <c:layout>
        <c:manualLayout>
          <c:xMode val="factor"/>
          <c:yMode val="factor"/>
          <c:x val="-0.002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"/>
          <c:y val="0.201"/>
          <c:w val="0.9485"/>
          <c:h val="0.7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synt!$B$1</c:f>
              <c:strCache>
                <c:ptCount val="1"/>
                <c:pt idx="0">
                  <c:v>discovery gas</c:v>
                </c:pt>
              </c:strCache>
            </c:strRef>
          </c:tx>
          <c:spPr>
            <a:ln w="12700">
              <a:solidFill>
                <a:srgbClr val="FEA74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synt!$A$2:$A$202</c:f>
              <c:numCache/>
            </c:numRef>
          </c:xVal>
          <c:yVal>
            <c:numRef>
              <c:f>synt!$B$2:$B$202</c:f>
              <c:numCache/>
            </c:numRef>
          </c:yVal>
          <c:smooth val="0"/>
        </c:ser>
        <c:ser>
          <c:idx val="1"/>
          <c:order val="1"/>
          <c:tx>
            <c:strRef>
              <c:f>synt!$C$1</c:f>
              <c:strCache>
                <c:ptCount val="1"/>
                <c:pt idx="0">
                  <c:v>production gas Gboe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synt!$A$2:$A$202</c:f>
              <c:numCache/>
            </c:numRef>
          </c:xVal>
          <c:yVal>
            <c:numRef>
              <c:f>synt!$C$2:$C$202</c:f>
              <c:numCache/>
            </c:numRef>
          </c:yVal>
          <c:smooth val="0"/>
        </c:ser>
        <c:ser>
          <c:idx val="2"/>
          <c:order val="2"/>
          <c:tx>
            <c:strRef>
              <c:f>synt!$D$1</c:f>
              <c:strCache>
                <c:ptCount val="1"/>
                <c:pt idx="0">
                  <c:v>U = 1700 Tcf</c:v>
                </c:pt>
              </c:strCache>
            </c:strRef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synt!$A$2:$A$202</c:f>
              <c:numCache/>
            </c:numRef>
          </c:xVal>
          <c:yVal>
            <c:numRef>
              <c:f>synt!$D$2:$D$202</c:f>
              <c:numCache/>
            </c:numRef>
          </c:yVal>
          <c:smooth val="0"/>
        </c:ser>
        <c:ser>
          <c:idx val="3"/>
          <c:order val="3"/>
          <c:tx>
            <c:strRef>
              <c:f>synt!$E$1</c:f>
              <c:strCache>
                <c:ptCount val="1"/>
                <c:pt idx="0">
                  <c:v>discovery oil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synt!$A$2:$A$202</c:f>
              <c:numCache/>
            </c:numRef>
          </c:xVal>
          <c:yVal>
            <c:numRef>
              <c:f>synt!$E$2:$E$202</c:f>
              <c:numCache/>
            </c:numRef>
          </c:yVal>
          <c:smooth val="0"/>
        </c:ser>
        <c:ser>
          <c:idx val="4"/>
          <c:order val="4"/>
          <c:tx>
            <c:strRef>
              <c:f>synt!$F$1</c:f>
              <c:strCache>
                <c:ptCount val="1"/>
                <c:pt idx="0">
                  <c:v>production oil-XH Gb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synt!$A$2:$A$202</c:f>
              <c:numCache/>
            </c:numRef>
          </c:xVal>
          <c:yVal>
            <c:numRef>
              <c:f>synt!$F$2:$F$202</c:f>
              <c:numCache/>
            </c:numRef>
          </c:yVal>
          <c:smooth val="0"/>
        </c:ser>
        <c:ser>
          <c:idx val="5"/>
          <c:order val="5"/>
          <c:tx>
            <c:strRef>
              <c:f>synt!$G$1</c:f>
              <c:strCache>
                <c:ptCount val="1"/>
                <c:pt idx="0">
                  <c:v>U = 350 Gb</c:v>
                </c:pt>
              </c:strCache>
            </c:strRef>
          </c:tx>
          <c:spPr>
            <a:ln w="127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synt!$A$2:$A$202</c:f>
              <c:numCache/>
            </c:numRef>
          </c:xVal>
          <c:yVal>
            <c:numRef>
              <c:f>synt!$G$2:$G$202</c:f>
              <c:numCache/>
            </c:numRef>
          </c:yVal>
          <c:smooth val="0"/>
        </c:ser>
        <c:axId val="23575677"/>
        <c:axId val="10854502"/>
      </c:scatterChart>
      <c:valAx>
        <c:axId val="23575677"/>
        <c:scaling>
          <c:orientation val="minMax"/>
          <c:max val="2100"/>
          <c:min val="1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Times"/>
                    <a:ea typeface="Times"/>
                    <a:cs typeface="Times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54502"/>
        <c:crosses val="autoZero"/>
        <c:crossBetween val="midCat"/>
        <c:dispUnits/>
      </c:valAx>
      <c:valAx>
        <c:axId val="10854502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Times"/>
                    <a:ea typeface="Times"/>
                    <a:cs typeface="Times"/>
                  </a:rPr>
                  <a:t>Gboe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7567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"/>
          <c:y val="0.22125"/>
          <c:w val="0.26675"/>
          <c:h val="0.297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"/>
          <a:ea typeface="Times"/>
          <a:cs typeface="Times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Times"/>
                <a:ea typeface="Times"/>
                <a:cs typeface="Times"/>
              </a:rPr>
              <a:t>North America cumulative conventional oil &amp; gas discovery &amp; production</a:t>
            </a:r>
          </a:p>
        </c:rich>
      </c:tx>
      <c:layout>
        <c:manualLayout>
          <c:xMode val="factor"/>
          <c:yMode val="factor"/>
          <c:x val="-0.004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18875"/>
          <c:w val="0.96025"/>
          <c:h val="0.78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synt!$W$1</c:f>
              <c:strCache>
                <c:ptCount val="1"/>
                <c:pt idx="0">
                  <c:v>discovery gas</c:v>
                </c:pt>
              </c:strCache>
            </c:strRef>
          </c:tx>
          <c:spPr>
            <a:ln w="12700">
              <a:solidFill>
                <a:srgbClr val="FEA74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synt!$A$2:$A$202</c:f>
              <c:numCache/>
            </c:numRef>
          </c:xVal>
          <c:yVal>
            <c:numRef>
              <c:f>synt!$W$2:$W$202</c:f>
              <c:numCache/>
            </c:numRef>
          </c:yVal>
          <c:smooth val="0"/>
        </c:ser>
        <c:ser>
          <c:idx val="1"/>
          <c:order val="1"/>
          <c:tx>
            <c:strRef>
              <c:f>synt!$X$1</c:f>
              <c:strCache>
                <c:ptCount val="1"/>
                <c:pt idx="0">
                  <c:v>production gas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synt!$A$2:$A$202</c:f>
              <c:numCache/>
            </c:numRef>
          </c:xVal>
          <c:yVal>
            <c:numRef>
              <c:f>synt!$X$2:$X$202</c:f>
              <c:numCache/>
            </c:numRef>
          </c:yVal>
          <c:smooth val="0"/>
        </c:ser>
        <c:ser>
          <c:idx val="2"/>
          <c:order val="2"/>
          <c:tx>
            <c:strRef>
              <c:f>synt!$Z$1</c:f>
              <c:strCache>
                <c:ptCount val="1"/>
                <c:pt idx="0">
                  <c:v>U = 1700 Tcf</c:v>
                </c:pt>
              </c:strCache>
            </c:strRef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synt!$A$2:$A$202</c:f>
              <c:numCache/>
            </c:numRef>
          </c:xVal>
          <c:yVal>
            <c:numRef>
              <c:f>synt!$Z$2:$Z$202</c:f>
              <c:numCache/>
            </c:numRef>
          </c:yVal>
          <c:smooth val="0"/>
        </c:ser>
        <c:ser>
          <c:idx val="3"/>
          <c:order val="3"/>
          <c:tx>
            <c:strRef>
              <c:f>synt!$AA$1</c:f>
              <c:strCache>
                <c:ptCount val="1"/>
                <c:pt idx="0">
                  <c:v>discovery oil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synt!$A$2:$A$202</c:f>
              <c:numCache/>
            </c:numRef>
          </c:xVal>
          <c:yVal>
            <c:numRef>
              <c:f>synt!$AA$2:$AA$202</c:f>
              <c:numCache/>
            </c:numRef>
          </c:yVal>
          <c:smooth val="0"/>
        </c:ser>
        <c:ser>
          <c:idx val="4"/>
          <c:order val="4"/>
          <c:tx>
            <c:strRef>
              <c:f>synt!$AB$1</c:f>
              <c:strCache>
                <c:ptCount val="1"/>
                <c:pt idx="0">
                  <c:v>production oil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synt!$A$2:$A$202</c:f>
              <c:numCache/>
            </c:numRef>
          </c:xVal>
          <c:yVal>
            <c:numRef>
              <c:f>synt!$AB$2:$AB$202</c:f>
              <c:numCache/>
            </c:numRef>
          </c:yVal>
          <c:smooth val="0"/>
        </c:ser>
        <c:ser>
          <c:idx val="5"/>
          <c:order val="5"/>
          <c:tx>
            <c:strRef>
              <c:f>synt!$AD$1</c:f>
              <c:strCache>
                <c:ptCount val="1"/>
                <c:pt idx="0">
                  <c:v>U = 350 Gb</c:v>
                </c:pt>
              </c:strCache>
            </c:strRef>
          </c:tx>
          <c:spPr>
            <a:ln w="127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synt!$A$2:$A$202</c:f>
              <c:numCache/>
            </c:numRef>
          </c:xVal>
          <c:yVal>
            <c:numRef>
              <c:f>synt!$AD$2:$AD$202</c:f>
              <c:numCache/>
            </c:numRef>
          </c:yVal>
          <c:smooth val="0"/>
        </c:ser>
        <c:axId val="30581655"/>
        <c:axId val="6799440"/>
      </c:scatterChart>
      <c:valAx>
        <c:axId val="30581655"/>
        <c:scaling>
          <c:orientation val="minMax"/>
          <c:max val="2100"/>
          <c:min val="1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Times"/>
                    <a:ea typeface="Times"/>
                    <a:cs typeface="Times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99440"/>
        <c:crosses val="autoZero"/>
        <c:crossBetween val="midCat"/>
        <c:dispUnits/>
      </c:valAx>
      <c:valAx>
        <c:axId val="6799440"/>
        <c:scaling>
          <c:orientation val="minMax"/>
          <c:max val="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Times"/>
                    <a:ea typeface="Times"/>
                    <a:cs typeface="Times"/>
                  </a:rPr>
                  <a:t>Gboe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8165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02"/>
          <c:y val="0.57425"/>
          <c:w val="0.26675"/>
          <c:h val="0.297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"/>
          <a:ea typeface="Times"/>
          <a:cs typeface="Times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Times"/>
                <a:ea typeface="Times"/>
                <a:cs typeface="Times"/>
              </a:rPr>
              <a:t>US NGPL &amp; marketed NG annual production</a:t>
            </a:r>
          </a:p>
        </c:rich>
      </c:tx>
      <c:layout>
        <c:manualLayout>
          <c:xMode val="factor"/>
          <c:yMode val="factor"/>
          <c:x val="-0.001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12325"/>
          <c:w val="0.92275"/>
          <c:h val="0.81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NGPL!$C$1</c:f>
              <c:strCache>
                <c:ptCount val="1"/>
                <c:pt idx="0">
                  <c:v>NGPL Mb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NGPL!$B$2:$B$202</c:f>
              <c:numCache/>
            </c:numRef>
          </c:xVal>
          <c:yVal>
            <c:numRef>
              <c:f>NGPL!$C$2:$C$202</c:f>
              <c:numCache/>
            </c:numRef>
          </c:yVal>
          <c:smooth val="0"/>
        </c:ser>
        <c:axId val="61194961"/>
        <c:axId val="13883738"/>
      </c:scatterChart>
      <c:scatterChart>
        <c:scatterStyle val="lineMarker"/>
        <c:varyColors val="0"/>
        <c:ser>
          <c:idx val="1"/>
          <c:order val="1"/>
          <c:tx>
            <c:strRef>
              <c:f>NGPL!$D$1</c:f>
              <c:strCache>
                <c:ptCount val="1"/>
                <c:pt idx="0">
                  <c:v>marketed production Tcf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NGPL!$B$2:$B$202</c:f>
              <c:numCache/>
            </c:numRef>
          </c:xVal>
          <c:yVal>
            <c:numRef>
              <c:f>NGPL!$D$2:$D$202</c:f>
              <c:numCache/>
            </c:numRef>
          </c:yVal>
          <c:smooth val="0"/>
        </c:ser>
        <c:axId val="57844779"/>
        <c:axId val="50840964"/>
      </c:scatterChart>
      <c:valAx>
        <c:axId val="61194961"/>
        <c:scaling>
          <c:orientation val="minMax"/>
          <c:max val="2020"/>
          <c:min val="1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Times"/>
                    <a:ea typeface="Times"/>
                    <a:cs typeface="Times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83738"/>
        <c:crosses val="autoZero"/>
        <c:crossBetween val="midCat"/>
        <c:dispUnits/>
        <c:majorUnit val="10"/>
      </c:valAx>
      <c:valAx>
        <c:axId val="13883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Times"/>
                    <a:ea typeface="Times"/>
                    <a:cs typeface="Times"/>
                  </a:rPr>
                  <a:t>NGPL Mb</a:t>
                </a:r>
              </a:p>
            </c:rich>
          </c:tx>
          <c:layout>
            <c:manualLayout>
              <c:xMode val="factor"/>
              <c:yMode val="factor"/>
              <c:x val="-0.01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94961"/>
        <c:crosses val="autoZero"/>
        <c:crossBetween val="midCat"/>
        <c:dispUnits/>
      </c:valAx>
      <c:valAx>
        <c:axId val="57844779"/>
        <c:scaling>
          <c:orientation val="minMax"/>
        </c:scaling>
        <c:axPos val="b"/>
        <c:delete val="1"/>
        <c:majorTickMark val="out"/>
        <c:minorTickMark val="none"/>
        <c:tickLblPos val="nextTo"/>
        <c:crossAx val="50840964"/>
        <c:crosses val="max"/>
        <c:crossBetween val="midCat"/>
        <c:dispUnits/>
      </c:valAx>
      <c:valAx>
        <c:axId val="50840964"/>
        <c:scaling>
          <c:orientation val="minMax"/>
          <c:max val="2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Times"/>
                    <a:ea typeface="Times"/>
                    <a:cs typeface="Times"/>
                  </a:rPr>
                  <a:t>NG Tcf</a:t>
                </a:r>
              </a:p>
            </c:rich>
          </c:tx>
          <c:layout>
            <c:manualLayout>
              <c:xMode val="factor"/>
              <c:yMode val="factor"/>
              <c:x val="0.24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44779"/>
        <c:crosses val="max"/>
        <c:crossBetween val="midCat"/>
        <c:dispUnits/>
        <c:majorUnit val="3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05"/>
          <c:y val="0.2435"/>
          <c:w val="0.27725"/>
          <c:h val="0.089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"/>
          <a:ea typeface="Times"/>
          <a:cs typeface="Times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Times"/>
                <a:ea typeface="Times"/>
                <a:cs typeface="Times"/>
              </a:rPr>
              <a:t>Canada NGPL &amp; raw NG annual production</a:t>
            </a:r>
          </a:p>
        </c:rich>
      </c:tx>
      <c:layout>
        <c:manualLayout>
          <c:xMode val="factor"/>
          <c:yMode val="factor"/>
          <c:x val="-0.002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12325"/>
          <c:w val="0.92875"/>
          <c:h val="0.81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NGPL!$W$1</c:f>
              <c:strCache>
                <c:ptCount val="1"/>
                <c:pt idx="0">
                  <c:v>NGPL Mb CAPP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NGPL!$B$2:$B$202</c:f>
              <c:numCache/>
            </c:numRef>
          </c:xVal>
          <c:yVal>
            <c:numRef>
              <c:f>NGPL!$W$2:$W$202</c:f>
              <c:numCache/>
            </c:numRef>
          </c:yVal>
          <c:smooth val="0"/>
        </c:ser>
        <c:ser>
          <c:idx val="2"/>
          <c:order val="2"/>
          <c:tx>
            <c:strRef>
              <c:f>NGPL!$Z$1</c:f>
              <c:strCache>
                <c:ptCount val="1"/>
                <c:pt idx="0">
                  <c:v>NGL Mb CAPP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NGPL!$B$2:$B$202</c:f>
              <c:numCache/>
            </c:numRef>
          </c:xVal>
          <c:yVal>
            <c:numRef>
              <c:f>NGPL!$Z$2:$Z$110</c:f>
              <c:numCache/>
            </c:numRef>
          </c:yVal>
          <c:smooth val="0"/>
        </c:ser>
        <c:axId val="54915493"/>
        <c:axId val="24477390"/>
      </c:scatterChart>
      <c:scatterChart>
        <c:scatterStyle val="lineMarker"/>
        <c:varyColors val="0"/>
        <c:ser>
          <c:idx val="1"/>
          <c:order val="1"/>
          <c:tx>
            <c:strRef>
              <c:f>NGPL!$X$1</c:f>
              <c:strCache>
                <c:ptCount val="1"/>
                <c:pt idx="0">
                  <c:v>NG Tcf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NGPL!$B$2:$B$202</c:f>
              <c:numCache/>
            </c:numRef>
          </c:xVal>
          <c:yVal>
            <c:numRef>
              <c:f>NGPL!$X$2:$X$202</c:f>
              <c:numCache/>
            </c:numRef>
          </c:yVal>
          <c:smooth val="0"/>
        </c:ser>
        <c:axId val="18969919"/>
        <c:axId val="36511544"/>
      </c:scatterChart>
      <c:valAx>
        <c:axId val="54915493"/>
        <c:scaling>
          <c:orientation val="minMax"/>
          <c:max val="2020"/>
          <c:min val="1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Times"/>
                    <a:ea typeface="Times"/>
                    <a:cs typeface="Times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77390"/>
        <c:crosses val="autoZero"/>
        <c:crossBetween val="midCat"/>
        <c:dispUnits/>
        <c:majorUnit val="10"/>
      </c:valAx>
      <c:valAx>
        <c:axId val="24477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Times"/>
                    <a:ea typeface="Times"/>
                    <a:cs typeface="Times"/>
                  </a:rPr>
                  <a:t>NGPL Mb</a:t>
                </a:r>
              </a:p>
            </c:rich>
          </c:tx>
          <c:layout>
            <c:manualLayout>
              <c:xMode val="factor"/>
              <c:yMode val="factor"/>
              <c:x val="-0.01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15493"/>
        <c:crosses val="autoZero"/>
        <c:crossBetween val="midCat"/>
        <c:dispUnits/>
      </c:valAx>
      <c:valAx>
        <c:axId val="18969919"/>
        <c:scaling>
          <c:orientation val="minMax"/>
        </c:scaling>
        <c:axPos val="b"/>
        <c:delete val="1"/>
        <c:majorTickMark val="out"/>
        <c:minorTickMark val="none"/>
        <c:tickLblPos val="nextTo"/>
        <c:crossAx val="36511544"/>
        <c:crosses val="max"/>
        <c:crossBetween val="midCat"/>
        <c:dispUnits/>
      </c:valAx>
      <c:valAx>
        <c:axId val="36511544"/>
        <c:scaling>
          <c:orientation val="minMax"/>
          <c:max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Times"/>
                    <a:ea typeface="Times"/>
                    <a:cs typeface="Times"/>
                  </a:rPr>
                  <a:t>NG Tcf</a:t>
                </a:r>
              </a:p>
            </c:rich>
          </c:tx>
          <c:layout>
            <c:manualLayout>
              <c:xMode val="factor"/>
              <c:yMode val="factor"/>
              <c:x val="0.2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69919"/>
        <c:crosses val="max"/>
        <c:crossBetween val="midCat"/>
        <c:dispUnits/>
        <c:majorUnit val="1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075"/>
          <c:y val="0.2435"/>
          <c:w val="0.212"/>
          <c:h val="0.1362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"/>
          <a:ea typeface="Times"/>
          <a:cs typeface="Times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Times"/>
                <a:ea typeface="Times"/>
                <a:cs typeface="Times"/>
              </a:rPr>
              <a:t>Mexico NGPL &amp; NG annual production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25"/>
          <c:y val="0.12925"/>
          <c:w val="0.9395"/>
          <c:h val="0.82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NGPL!$AM$1</c:f>
              <c:strCache>
                <c:ptCount val="1"/>
                <c:pt idx="0">
                  <c:v>NGPL EIA Mb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NGPL!$AL$2:$AL$63</c:f>
              <c:numCache/>
            </c:numRef>
          </c:xVal>
          <c:yVal>
            <c:numRef>
              <c:f>NGPL!$AM$2:$AM$63</c:f>
              <c:numCache/>
            </c:numRef>
          </c:yVal>
          <c:smooth val="0"/>
        </c:ser>
        <c:ser>
          <c:idx val="1"/>
          <c:order val="3"/>
          <c:tx>
            <c:strRef>
              <c:f>NGPL!$AN$1</c:f>
              <c:strCache>
                <c:ptCount val="1"/>
                <c:pt idx="0">
                  <c:v>Pemex liquids Mb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NGPL!$AL$34:$AL$63</c:f>
              <c:numCache/>
            </c:numRef>
          </c:xVal>
          <c:yVal>
            <c:numRef>
              <c:f>NGPL!$AN$34:$AN$63</c:f>
              <c:numCache/>
            </c:numRef>
          </c:yVal>
          <c:smooth val="0"/>
        </c:ser>
        <c:axId val="60168441"/>
        <c:axId val="4645058"/>
      </c:scatterChart>
      <c:scatterChart>
        <c:scatterStyle val="lineMarker"/>
        <c:varyColors val="0"/>
        <c:ser>
          <c:idx val="2"/>
          <c:order val="1"/>
          <c:tx>
            <c:strRef>
              <c:f>NGPL!$AO$1</c:f>
              <c:strCache>
                <c:ptCount val="1"/>
                <c:pt idx="0">
                  <c:v>Cedigaz NG prod Tcf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NGPL!$AL$2:$AL$63</c:f>
              <c:numCache/>
            </c:numRef>
          </c:xVal>
          <c:yVal>
            <c:numRef>
              <c:f>NGPL!$AO$2:$AO$63</c:f>
              <c:numCache/>
            </c:numRef>
          </c:yVal>
          <c:smooth val="0"/>
        </c:ser>
        <c:ser>
          <c:idx val="5"/>
          <c:order val="2"/>
          <c:tx>
            <c:strRef>
              <c:f>NGPL!$AS$1</c:f>
              <c:strCache>
                <c:ptCount val="1"/>
                <c:pt idx="0">
                  <c:v>Pemex NG prod Tcf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NGPL!$AL$2:$AL$63</c:f>
              <c:numCache/>
            </c:numRef>
          </c:xVal>
          <c:yVal>
            <c:numRef>
              <c:f>NGPL!$AS$2:$AS$63</c:f>
              <c:numCache/>
            </c:numRef>
          </c:yVal>
          <c:smooth val="0"/>
        </c:ser>
        <c:ser>
          <c:idx val="4"/>
          <c:order val="4"/>
          <c:tx>
            <c:strRef>
              <c:f>NGPL!$AR$1</c:f>
              <c:strCache>
                <c:ptCount val="1"/>
                <c:pt idx="0">
                  <c:v>Pemex process wet Tcf</c:v>
                </c:pt>
              </c:strCache>
            </c:strRef>
          </c:tx>
          <c:spPr>
            <a:ln w="25400">
              <a:solidFill>
                <a:srgbClr val="FEA74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NGPL!$AL$2:$AL$63</c:f>
              <c:numCache/>
            </c:numRef>
          </c:xVal>
          <c:yVal>
            <c:numRef>
              <c:f>NGPL!$AR$2:$AR$63</c:f>
              <c:numCache/>
            </c:numRef>
          </c:yVal>
          <c:smooth val="0"/>
        </c:ser>
        <c:ser>
          <c:idx val="3"/>
          <c:order val="5"/>
          <c:tx>
            <c:strRef>
              <c:f>NGPL!$AQ$1</c:f>
              <c:strCache>
                <c:ptCount val="1"/>
                <c:pt idx="0">
                  <c:v>Pemex process dry Tcf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NGPL!$AL$2:$AL$63</c:f>
              <c:numCache/>
            </c:numRef>
          </c:xVal>
          <c:yVal>
            <c:numRef>
              <c:f>NGPL!$AQ$2:$AQ$63</c:f>
              <c:numCache/>
            </c:numRef>
          </c:yVal>
          <c:smooth val="0"/>
        </c:ser>
        <c:axId val="41805523"/>
        <c:axId val="40705388"/>
      </c:scatterChart>
      <c:valAx>
        <c:axId val="60168441"/>
        <c:scaling>
          <c:orientation val="minMax"/>
          <c:max val="2010"/>
          <c:min val="1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"/>
                    <a:ea typeface="Times"/>
                    <a:cs typeface="Times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5058"/>
        <c:crosses val="autoZero"/>
        <c:crossBetween val="midCat"/>
        <c:dispUnits/>
        <c:majorUnit val="10"/>
      </c:valAx>
      <c:valAx>
        <c:axId val="46450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Times"/>
                    <a:ea typeface="Times"/>
                    <a:cs typeface="Times"/>
                  </a:rPr>
                  <a:t>NGPL Mb</a:t>
                </a:r>
              </a:p>
            </c:rich>
          </c:tx>
          <c:layout>
            <c:manualLayout>
              <c:xMode val="factor"/>
              <c:yMode val="factor"/>
              <c:x val="-0.01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68441"/>
        <c:crosses val="autoZero"/>
        <c:crossBetween val="midCat"/>
        <c:dispUnits/>
      </c:valAx>
      <c:valAx>
        <c:axId val="41805523"/>
        <c:scaling>
          <c:orientation val="minMax"/>
        </c:scaling>
        <c:axPos val="b"/>
        <c:delete val="1"/>
        <c:majorTickMark val="out"/>
        <c:minorTickMark val="none"/>
        <c:tickLblPos val="nextTo"/>
        <c:crossAx val="40705388"/>
        <c:crosses val="max"/>
        <c:crossBetween val="midCat"/>
        <c:dispUnits/>
      </c:valAx>
      <c:valAx>
        <c:axId val="40705388"/>
        <c:scaling>
          <c:orientation val="minMax"/>
          <c:max val="5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Times"/>
                    <a:ea typeface="Times"/>
                    <a:cs typeface="Times"/>
                  </a:rPr>
                  <a:t>NG Tcf</a:t>
                </a:r>
              </a:p>
            </c:rich>
          </c:tx>
          <c:layout>
            <c:manualLayout>
              <c:xMode val="factor"/>
              <c:yMode val="factor"/>
              <c:x val="0.24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05523"/>
        <c:crosses val="max"/>
        <c:crossBetween val="midCat"/>
        <c:dispUnits/>
        <c:majorUnit val="0.600000000000000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725"/>
          <c:y val="0.2235"/>
          <c:w val="0.353"/>
          <c:h val="0.3382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"/>
          <a:ea typeface="Times"/>
          <a:cs typeface="Times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Times"/>
                <a:ea typeface="Times"/>
                <a:cs typeface="Times"/>
              </a:rPr>
              <a:t>Canada natural gas annual discovery &amp; production</a:t>
            </a:r>
          </a:p>
        </c:rich>
      </c:tx>
      <c:layout>
        <c:manualLayout>
          <c:xMode val="factor"/>
          <c:yMode val="factor"/>
          <c:x val="-0.002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10225"/>
          <c:w val="0.9765"/>
          <c:h val="0.852"/>
        </c:manualLayout>
      </c:layout>
      <c:scatterChart>
        <c:scatterStyle val="lineMarker"/>
        <c:varyColors val="0"/>
        <c:ser>
          <c:idx val="2"/>
          <c:order val="0"/>
          <c:tx>
            <c:strRef>
              <c:f>NG!$W$1</c:f>
              <c:strCache>
                <c:ptCount val="1"/>
                <c:pt idx="0">
                  <c:v>discovery</c:v>
                </c:pt>
              </c:strCache>
            </c:strRef>
          </c:tx>
          <c:spPr>
            <a:ln w="25400">
              <a:solidFill>
                <a:srgbClr val="FEA74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NG!$V$2:$V$202</c:f>
              <c:numCache/>
            </c:numRef>
          </c:xVal>
          <c:yVal>
            <c:numRef>
              <c:f>NG!$W$2:$W$202</c:f>
              <c:numCache/>
            </c:numRef>
          </c:yVal>
          <c:smooth val="0"/>
        </c:ser>
        <c:ser>
          <c:idx val="0"/>
          <c:order val="1"/>
          <c:tx>
            <c:strRef>
              <c:f>NG!$X$1</c:f>
              <c:strCache>
                <c:ptCount val="1"/>
                <c:pt idx="0">
                  <c:v>production raw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NG!$V$2:$V$202</c:f>
              <c:numCache/>
            </c:numRef>
          </c:xVal>
          <c:yVal>
            <c:numRef>
              <c:f>NG!$X$2:$X$202</c:f>
              <c:numCache/>
            </c:numRef>
          </c:yVal>
          <c:smooth val="0"/>
        </c:ser>
        <c:ser>
          <c:idx val="1"/>
          <c:order val="2"/>
          <c:tx>
            <c:strRef>
              <c:f>NG!$Y$1</c:f>
              <c:strCache>
                <c:ptCount val="1"/>
                <c:pt idx="0">
                  <c:v>U=300 Tcf</c:v>
                </c:pt>
              </c:strCache>
            </c:strRef>
          </c:tx>
          <c:spPr>
            <a:ln w="12700">
              <a:solidFill>
                <a:srgbClr val="DD080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NG!$V$2:$V$202</c:f>
              <c:numCache/>
            </c:numRef>
          </c:xVal>
          <c:yVal>
            <c:numRef>
              <c:f>NG!$Y$2:$Y$202</c:f>
              <c:numCache/>
            </c:numRef>
          </c:yVal>
          <c:smooth val="0"/>
        </c:ser>
        <c:axId val="33197145"/>
        <c:axId val="30338850"/>
      </c:scatterChart>
      <c:valAx>
        <c:axId val="33197145"/>
        <c:scaling>
          <c:orientation val="minMax"/>
          <c:max val="2100"/>
          <c:min val="1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Times"/>
                    <a:ea typeface="Times"/>
                    <a:cs typeface="Times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38850"/>
        <c:crosses val="autoZero"/>
        <c:crossBetween val="midCat"/>
        <c:dispUnits/>
        <c:majorUnit val="20"/>
      </c:valAx>
      <c:valAx>
        <c:axId val="3033885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Times"/>
                    <a:ea typeface="Times"/>
                    <a:cs typeface="Times"/>
                  </a:rPr>
                  <a:t>Tcf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9714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85"/>
          <c:y val="0.3055"/>
          <c:w val="0.233"/>
          <c:h val="0.140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"/>
          <a:ea typeface="Times"/>
          <a:cs typeface="Times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Times"/>
                <a:ea typeface="Times"/>
                <a:cs typeface="Times"/>
              </a:rPr>
              <a:t>Mexico natural gas annual discovery &amp; production</a:t>
            </a:r>
          </a:p>
        </c:rich>
      </c:tx>
      <c:layout>
        <c:manualLayout>
          <c:xMode val="factor"/>
          <c:yMode val="factor"/>
          <c:x val="-0.002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0225"/>
          <c:w val="0.9955"/>
          <c:h val="0.852"/>
        </c:manualLayout>
      </c:layout>
      <c:scatterChart>
        <c:scatterStyle val="lineMarker"/>
        <c:varyColors val="0"/>
        <c:ser>
          <c:idx val="2"/>
          <c:order val="0"/>
          <c:tx>
            <c:strRef>
              <c:f>NG!$AP$1</c:f>
              <c:strCache>
                <c:ptCount val="1"/>
                <c:pt idx="0">
                  <c:v>discovery </c:v>
                </c:pt>
              </c:strCache>
            </c:strRef>
          </c:tx>
          <c:spPr>
            <a:ln w="12700">
              <a:solidFill>
                <a:srgbClr val="FEA74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NG!$V$2:$V$202</c:f>
              <c:numCache/>
            </c:numRef>
          </c:xVal>
          <c:yVal>
            <c:numRef>
              <c:f>NG!$AP$2:$AP$202</c:f>
              <c:numCache/>
            </c:numRef>
          </c:yVal>
          <c:smooth val="0"/>
        </c:ser>
        <c:ser>
          <c:idx val="0"/>
          <c:order val="1"/>
          <c:tx>
            <c:strRef>
              <c:f>NG!$AQ$1</c:f>
              <c:strCache>
                <c:ptCount val="1"/>
                <c:pt idx="0">
                  <c:v>production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NG!$V$2:$V$202</c:f>
              <c:numCache/>
            </c:numRef>
          </c:xVal>
          <c:yVal>
            <c:numRef>
              <c:f>NG!$AQ$2:$AQ$202</c:f>
              <c:numCache/>
            </c:numRef>
          </c:yVal>
          <c:smooth val="0"/>
        </c:ser>
        <c:ser>
          <c:idx val="1"/>
          <c:order val="2"/>
          <c:tx>
            <c:strRef>
              <c:f>NG!$AR$1</c:f>
              <c:strCache>
                <c:ptCount val="1"/>
                <c:pt idx="0">
                  <c:v>U = 120 Tcf</c:v>
                </c:pt>
              </c:strCache>
            </c:strRef>
          </c:tx>
          <c:spPr>
            <a:ln w="12700">
              <a:solidFill>
                <a:srgbClr val="DD080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NG!$V$2:$V$202</c:f>
              <c:numCache/>
            </c:numRef>
          </c:xVal>
          <c:yVal>
            <c:numRef>
              <c:f>NG!$AR$2:$AR$202</c:f>
              <c:numCache/>
            </c:numRef>
          </c:yVal>
          <c:smooth val="0"/>
        </c:ser>
        <c:axId val="4614195"/>
        <c:axId val="41527756"/>
      </c:scatterChart>
      <c:valAx>
        <c:axId val="4614195"/>
        <c:scaling>
          <c:orientation val="minMax"/>
          <c:max val="2100"/>
          <c:min val="1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Times"/>
                    <a:ea typeface="Times"/>
                    <a:cs typeface="Times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27756"/>
        <c:crosses val="autoZero"/>
        <c:crossBetween val="midCat"/>
        <c:dispUnits/>
        <c:majorUnit val="20"/>
      </c:valAx>
      <c:valAx>
        <c:axId val="41527756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Times"/>
                    <a:ea typeface="Times"/>
                    <a:cs typeface="Times"/>
                  </a:rPr>
                  <a:t>Tcf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419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85"/>
          <c:y val="0.3055"/>
          <c:w val="0.233"/>
          <c:h val="0.140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"/>
          <a:ea typeface="Times"/>
          <a:cs typeface="Times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Times"/>
                <a:ea typeface="Times"/>
                <a:cs typeface="Times"/>
              </a:rPr>
              <a:t>North America conventional natural gas annual discovery
</a:t>
            </a:r>
            <a:r>
              <a:rPr lang="en-US" cap="none" sz="1440" b="1" i="0" u="none" baseline="0">
                <a:solidFill>
                  <a:srgbClr val="000000"/>
                </a:solidFill>
                <a:latin typeface="Times"/>
                <a:ea typeface="Times"/>
                <a:cs typeface="Times"/>
              </a:rPr>
              <a:t> &amp; production</a:t>
            </a:r>
          </a:p>
        </c:rich>
      </c:tx>
      <c:layout>
        <c:manualLayout>
          <c:xMode val="factor"/>
          <c:yMode val="factor"/>
          <c:x val="-0.004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9225"/>
          <c:w val="0.98075"/>
          <c:h val="0.76175"/>
        </c:manualLayout>
      </c:layout>
      <c:scatterChart>
        <c:scatterStyle val="lineMarker"/>
        <c:varyColors val="0"/>
        <c:ser>
          <c:idx val="2"/>
          <c:order val="0"/>
          <c:tx>
            <c:strRef>
              <c:f>NG!$BG$1</c:f>
              <c:strCache>
                <c:ptCount val="1"/>
                <c:pt idx="0">
                  <c:v>discovery </c:v>
                </c:pt>
              </c:strCache>
            </c:strRef>
          </c:tx>
          <c:spPr>
            <a:ln w="12700">
              <a:solidFill>
                <a:srgbClr val="FEA74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NG!$V$2:$V$202</c:f>
              <c:numCache/>
            </c:numRef>
          </c:xVal>
          <c:yVal>
            <c:numRef>
              <c:f>NG!$BG$2:$BG$202</c:f>
              <c:numCache/>
            </c:numRef>
          </c:yVal>
          <c:smooth val="0"/>
        </c:ser>
        <c:ser>
          <c:idx val="0"/>
          <c:order val="1"/>
          <c:tx>
            <c:strRef>
              <c:f>NG!$BH$1</c:f>
              <c:strCache>
                <c:ptCount val="1"/>
                <c:pt idx="0">
                  <c:v>production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NG!$V$2:$V$202</c:f>
              <c:numCache/>
            </c:numRef>
          </c:xVal>
          <c:yVal>
            <c:numRef>
              <c:f>NG!$BH$2:$BH$202</c:f>
              <c:numCache/>
            </c:numRef>
          </c:yVal>
          <c:smooth val="0"/>
        </c:ser>
        <c:ser>
          <c:idx val="1"/>
          <c:order val="2"/>
          <c:tx>
            <c:strRef>
              <c:f>NG!$BI$1</c:f>
              <c:strCache>
                <c:ptCount val="1"/>
                <c:pt idx="0">
                  <c:v>U = 1670 Tcf</c:v>
                </c:pt>
              </c:strCache>
            </c:strRef>
          </c:tx>
          <c:spPr>
            <a:ln w="12700">
              <a:solidFill>
                <a:srgbClr val="DD080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NG!$V$2:$V$202</c:f>
              <c:numCache/>
            </c:numRef>
          </c:xVal>
          <c:yVal>
            <c:numRef>
              <c:f>NG!$BI$2:$BI$202</c:f>
              <c:numCache/>
            </c:numRef>
          </c:yVal>
          <c:smooth val="0"/>
        </c:ser>
        <c:axId val="38205485"/>
        <c:axId val="8305046"/>
      </c:scatterChart>
      <c:valAx>
        <c:axId val="38205485"/>
        <c:scaling>
          <c:orientation val="minMax"/>
          <c:max val="2100"/>
          <c:min val="1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Times"/>
                    <a:ea typeface="Times"/>
                    <a:cs typeface="Times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05046"/>
        <c:crosses val="autoZero"/>
        <c:crossBetween val="midCat"/>
        <c:dispUnits/>
        <c:majorUnit val="20"/>
      </c:valAx>
      <c:valAx>
        <c:axId val="8305046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Times"/>
                    <a:ea typeface="Times"/>
                    <a:cs typeface="Times"/>
                  </a:rPr>
                  <a:t>Tcf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0548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85"/>
          <c:y val="0.33775"/>
          <c:w val="0.233"/>
          <c:h val="0.140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"/>
          <a:ea typeface="Times"/>
          <a:cs typeface="Times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Times"/>
                <a:ea typeface="Times"/>
                <a:cs typeface="Times"/>
              </a:rPr>
              <a:t>North America conventional natural gas annual discovery
</a:t>
            </a:r>
            <a:r>
              <a:rPr lang="en-US" cap="none" sz="1440" b="1" i="0" u="none" baseline="0">
                <a:solidFill>
                  <a:srgbClr val="000000"/>
                </a:solidFill>
                <a:latin typeface="Times"/>
                <a:ea typeface="Times"/>
                <a:cs typeface="Times"/>
              </a:rPr>
              <a:t> &amp; production for U = 1700 Tcf</a:t>
            </a:r>
          </a:p>
        </c:rich>
      </c:tx>
      <c:layout>
        <c:manualLayout>
          <c:xMode val="factor"/>
          <c:yMode val="factor"/>
          <c:x val="-0.004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25"/>
          <c:y val="0.183"/>
          <c:w val="0.98075"/>
          <c:h val="0.771"/>
        </c:manualLayout>
      </c:layout>
      <c:scatterChart>
        <c:scatterStyle val="lineMarker"/>
        <c:varyColors val="0"/>
        <c:ser>
          <c:idx val="2"/>
          <c:order val="0"/>
          <c:tx>
            <c:strRef>
              <c:f>NG!$BX$1</c:f>
              <c:strCache>
                <c:ptCount val="1"/>
                <c:pt idx="0">
                  <c:v>discovery </c:v>
                </c:pt>
              </c:strCache>
            </c:strRef>
          </c:tx>
          <c:spPr>
            <a:ln w="25400">
              <a:solidFill>
                <a:srgbClr val="FEA74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NG!$V$2:$V$202</c:f>
              <c:numCache/>
            </c:numRef>
          </c:xVal>
          <c:yVal>
            <c:numRef>
              <c:f>NG!$BX$2:$BX$202</c:f>
              <c:numCache/>
            </c:numRef>
          </c:yVal>
          <c:smooth val="0"/>
        </c:ser>
        <c:ser>
          <c:idx val="0"/>
          <c:order val="1"/>
          <c:tx>
            <c:strRef>
              <c:f>NG!$BY$1</c:f>
              <c:strCache>
                <c:ptCount val="1"/>
                <c:pt idx="0">
                  <c:v>production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NG!$V$2:$V$202</c:f>
              <c:numCache/>
            </c:numRef>
          </c:xVal>
          <c:yVal>
            <c:numRef>
              <c:f>NG!$BY$2:$BY$202</c:f>
              <c:numCache/>
            </c:numRef>
          </c:yVal>
          <c:smooth val="0"/>
        </c:ser>
        <c:ser>
          <c:idx val="1"/>
          <c:order val="2"/>
          <c:tx>
            <c:strRef>
              <c:f>NG!$BZ$1</c:f>
              <c:strCache>
                <c:ptCount val="1"/>
                <c:pt idx="0">
                  <c:v>U = 1700 Tcf</c:v>
                </c:pt>
              </c:strCache>
            </c:strRef>
          </c:tx>
          <c:spPr>
            <a:ln w="12700">
              <a:solidFill>
                <a:srgbClr val="FEA74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NG!$V$102:$V$202</c:f>
              <c:numCache/>
            </c:numRef>
          </c:xVal>
          <c:yVal>
            <c:numRef>
              <c:f>NG!$BZ$102:$BZ$202</c:f>
              <c:numCache/>
            </c:numRef>
          </c:yVal>
          <c:smooth val="0"/>
        </c:ser>
        <c:ser>
          <c:idx val="3"/>
          <c:order val="3"/>
          <c:tx>
            <c:strRef>
              <c:f>NG!$CA$1</c:f>
              <c:strCache>
                <c:ptCount val="1"/>
                <c:pt idx="0">
                  <c:v>U = 1700 Tcf</c:v>
                </c:pt>
              </c:strCache>
            </c:strRef>
          </c:tx>
          <c:spPr>
            <a:ln w="12700">
              <a:solidFill>
                <a:srgbClr val="DD080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NG!$V$102:$V$202</c:f>
              <c:numCache/>
            </c:numRef>
          </c:xVal>
          <c:yVal>
            <c:numRef>
              <c:f>NG!$CA$102:$CA$202</c:f>
              <c:numCache/>
            </c:numRef>
          </c:yVal>
          <c:smooth val="0"/>
        </c:ser>
        <c:axId val="7636551"/>
        <c:axId val="1620096"/>
      </c:scatterChart>
      <c:valAx>
        <c:axId val="7636551"/>
        <c:scaling>
          <c:orientation val="minMax"/>
          <c:max val="2100"/>
          <c:min val="1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Times"/>
                    <a:ea typeface="Times"/>
                    <a:cs typeface="Times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0096"/>
        <c:crosses val="autoZero"/>
        <c:crossBetween val="midCat"/>
        <c:dispUnits/>
        <c:majorUnit val="20"/>
      </c:valAx>
      <c:valAx>
        <c:axId val="1620096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Times"/>
                    <a:ea typeface="Times"/>
                    <a:cs typeface="Times"/>
                  </a:rPr>
                  <a:t>Tcf</a:t>
                </a:r>
              </a:p>
            </c:rich>
          </c:tx>
          <c:layout>
            <c:manualLayout>
              <c:xMode val="factor"/>
              <c:yMode val="factor"/>
              <c:x val="-0.01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3655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5"/>
          <c:y val="0.56475"/>
          <c:w val="0.214"/>
          <c:h val="0.1892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"/>
          <a:ea typeface="Times"/>
          <a:cs typeface="Times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imes"/>
                <a:ea typeface="Times"/>
                <a:cs typeface="Times"/>
              </a:rPr>
              <a:t>USL48 oil annual discovery &amp; production for U = 230 Gb</a:t>
            </a:r>
          </a:p>
        </c:rich>
      </c:tx>
      <c:layout>
        <c:manualLayout>
          <c:xMode val="factor"/>
          <c:yMode val="factor"/>
          <c:x val="-0.002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315"/>
          <c:w val="0.97725"/>
          <c:h val="0.8455"/>
        </c:manualLayout>
      </c:layout>
      <c:scatterChart>
        <c:scatterStyle val="lineMarker"/>
        <c:varyColors val="0"/>
        <c:ser>
          <c:idx val="0"/>
          <c:order val="0"/>
          <c:tx>
            <c:strRef>
              <c:f>oil!$B$1</c:f>
              <c:strCache>
                <c:ptCount val="1"/>
                <c:pt idx="0">
                  <c:v>backdated discovery</c:v>
                </c:pt>
              </c:strCache>
            </c:strRef>
          </c:tx>
          <c:spPr>
            <a:ln w="127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oil!$A$2:$A$202</c:f>
              <c:numCache/>
            </c:numRef>
          </c:xVal>
          <c:yVal>
            <c:numRef>
              <c:f>oil!$B$2:$B$202</c:f>
              <c:numCache/>
            </c:numRef>
          </c:yVal>
          <c:smooth val="0"/>
        </c:ser>
        <c:ser>
          <c:idx val="1"/>
          <c:order val="1"/>
          <c:tx>
            <c:strRef>
              <c:f>oil!$C$1</c:f>
              <c:strCache>
                <c:ptCount val="1"/>
                <c:pt idx="0">
                  <c:v>production </c:v>
                </c:pt>
              </c:strCache>
            </c:strRef>
          </c:tx>
          <c:spPr>
            <a:ln w="25400">
              <a:solidFill>
                <a:srgbClr val="6711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oil!$A$2:$A$202</c:f>
              <c:numCache/>
            </c:numRef>
          </c:xVal>
          <c:yVal>
            <c:numRef>
              <c:f>oil!$C$2:$C$202</c:f>
              <c:numCache/>
            </c:numRef>
          </c:yVal>
          <c:smooth val="0"/>
        </c:ser>
        <c:ser>
          <c:idx val="2"/>
          <c:order val="2"/>
          <c:tx>
            <c:strRef>
              <c:f>oil!$D$1</c:f>
              <c:strCache>
                <c:ptCount val="1"/>
                <c:pt idx="0">
                  <c:v>U = 230 Gb</c:v>
                </c:pt>
              </c:strCache>
            </c:strRef>
          </c:tx>
          <c:spPr>
            <a:ln w="12700">
              <a:solidFill>
                <a:srgbClr val="6711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oil!$A$2:$A$202</c:f>
              <c:numCache/>
            </c:numRef>
          </c:xVal>
          <c:yVal>
            <c:numRef>
              <c:f>oil!$D$2:$D$202</c:f>
              <c:numCache/>
            </c:numRef>
          </c:yVal>
          <c:smooth val="0"/>
        </c:ser>
        <c:axId val="14580865"/>
        <c:axId val="64118922"/>
      </c:scatterChart>
      <c:valAx>
        <c:axId val="14580865"/>
        <c:scaling>
          <c:orientation val="minMax"/>
          <c:max val="2100"/>
          <c:min val="1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Times"/>
                    <a:ea typeface="Times"/>
                    <a:cs typeface="Times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18922"/>
        <c:crosses val="autoZero"/>
        <c:crossBetween val="midCat"/>
        <c:dispUnits/>
        <c:majorUnit val="20"/>
      </c:valAx>
      <c:valAx>
        <c:axId val="64118922"/>
        <c:scaling>
          <c:orientation val="minMax"/>
          <c:max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Times"/>
                    <a:ea typeface="Times"/>
                    <a:cs typeface="Times"/>
                  </a:rPr>
                  <a:t>Mb/d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58086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2025"/>
          <c:y val="0.19525"/>
          <c:w val="0.4035"/>
          <c:h val="0.21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"/>
          <a:ea typeface="Times"/>
          <a:cs typeface="Times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imes"/>
                <a:ea typeface="Times"/>
                <a:cs typeface="Times"/>
              </a:rPr>
              <a:t>Alaska oil annual discovery &amp; production for U = 30 Gb</a:t>
            </a:r>
          </a:p>
        </c:rich>
      </c:tx>
      <c:layout>
        <c:manualLayout>
          <c:xMode val="factor"/>
          <c:yMode val="factor"/>
          <c:x val="-0.002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315"/>
          <c:w val="0.9645"/>
          <c:h val="0.8455"/>
        </c:manualLayout>
      </c:layout>
      <c:scatterChart>
        <c:scatterStyle val="lineMarker"/>
        <c:varyColors val="0"/>
        <c:ser>
          <c:idx val="0"/>
          <c:order val="0"/>
          <c:tx>
            <c:strRef>
              <c:f>oil!$Q$1</c:f>
              <c:strCache>
                <c:ptCount val="1"/>
                <c:pt idx="0">
                  <c:v>discovery</c:v>
                </c:pt>
              </c:strCache>
            </c:strRef>
          </c:tx>
          <c:spPr>
            <a:ln w="127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oil!$A$2:$A$202</c:f>
              <c:numCache/>
            </c:numRef>
          </c:xVal>
          <c:yVal>
            <c:numRef>
              <c:f>oil!$Q$2:$Q$202</c:f>
              <c:numCache/>
            </c:numRef>
          </c:yVal>
          <c:smooth val="0"/>
        </c:ser>
        <c:ser>
          <c:idx val="1"/>
          <c:order val="1"/>
          <c:tx>
            <c:strRef>
              <c:f>oil!$R$1</c:f>
              <c:strCache>
                <c:ptCount val="1"/>
                <c:pt idx="0">
                  <c:v>production </c:v>
                </c:pt>
              </c:strCache>
            </c:strRef>
          </c:tx>
          <c:spPr>
            <a:ln w="25400">
              <a:solidFill>
                <a:srgbClr val="6711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oil!$A$2:$A$202</c:f>
              <c:numCache/>
            </c:numRef>
          </c:xVal>
          <c:yVal>
            <c:numRef>
              <c:f>oil!$R$2:$R$202</c:f>
              <c:numCache/>
            </c:numRef>
          </c:yVal>
          <c:smooth val="0"/>
        </c:ser>
        <c:ser>
          <c:idx val="2"/>
          <c:order val="2"/>
          <c:tx>
            <c:strRef>
              <c:f>oil!$S$1</c:f>
              <c:strCache>
                <c:ptCount val="1"/>
                <c:pt idx="0">
                  <c:v>U = 30 Gb</c:v>
                </c:pt>
              </c:strCache>
            </c:strRef>
          </c:tx>
          <c:spPr>
            <a:ln w="12700">
              <a:solidFill>
                <a:srgbClr val="6711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oil!$A$2:$A$202</c:f>
              <c:numCache/>
            </c:numRef>
          </c:xVal>
          <c:yVal>
            <c:numRef>
              <c:f>oil!$S$2:$S$202</c:f>
              <c:numCache/>
            </c:numRef>
          </c:yVal>
          <c:smooth val="0"/>
        </c:ser>
        <c:axId val="40199387"/>
        <c:axId val="26250164"/>
      </c:scatterChart>
      <c:valAx>
        <c:axId val="40199387"/>
        <c:scaling>
          <c:orientation val="minMax"/>
          <c:max val="2100"/>
          <c:min val="1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Times"/>
                    <a:ea typeface="Times"/>
                    <a:cs typeface="Times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50164"/>
        <c:crosses val="autoZero"/>
        <c:crossBetween val="midCat"/>
        <c:dispUnits/>
        <c:majorUnit val="20"/>
      </c:valAx>
      <c:valAx>
        <c:axId val="26250164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Times"/>
                    <a:ea typeface="Times"/>
                    <a:cs typeface="Times"/>
                  </a:rPr>
                  <a:t>Mb/d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9938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18"/>
          <c:y val="0.19525"/>
          <c:w val="0.206"/>
          <c:h val="0.227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"/>
          <a:ea typeface="Times"/>
          <a:cs typeface="Times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Times"/>
                <a:ea typeface="Times"/>
                <a:cs typeface="Times"/>
              </a:rPr>
              <a:t>Canada annual oil discovery &amp; production</a:t>
            </a:r>
          </a:p>
        </c:rich>
      </c:tx>
      <c:layout>
        <c:manualLayout>
          <c:xMode val="factor"/>
          <c:yMode val="factor"/>
          <c:x val="-0.002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13425"/>
          <c:w val="0.9675"/>
          <c:h val="0.826"/>
        </c:manualLayout>
      </c:layout>
      <c:scatterChart>
        <c:scatterStyle val="lineMarker"/>
        <c:varyColors val="0"/>
        <c:ser>
          <c:idx val="0"/>
          <c:order val="0"/>
          <c:tx>
            <c:strRef>
              <c:f>oil!$AE$1</c:f>
              <c:strCache>
                <c:ptCount val="1"/>
                <c:pt idx="0">
                  <c:v> backdated discovery</c:v>
                </c:pt>
              </c:strCache>
            </c:strRef>
          </c:tx>
          <c:spPr>
            <a:ln w="127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oil!$AD$2:$AD$202</c:f>
              <c:numCache/>
            </c:numRef>
          </c:xVal>
          <c:yVal>
            <c:numRef>
              <c:f>oil!$AE$2:$AE$202</c:f>
              <c:numCache/>
            </c:numRef>
          </c:yVal>
          <c:smooth val="0"/>
        </c:ser>
        <c:ser>
          <c:idx val="1"/>
          <c:order val="1"/>
          <c:tx>
            <c:strRef>
              <c:f>oil!$AF$1</c:f>
              <c:strCache>
                <c:ptCount val="1"/>
                <c:pt idx="0">
                  <c:v> crude oil production</c:v>
                </c:pt>
              </c:strCache>
            </c:strRef>
          </c:tx>
          <c:spPr>
            <a:ln w="25400">
              <a:solidFill>
                <a:srgbClr val="6711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oil!$AD$2:$AD$202</c:f>
              <c:numCache/>
            </c:numRef>
          </c:xVal>
          <c:yVal>
            <c:numRef>
              <c:f>oil!$AF$2:$AF$202</c:f>
              <c:numCache/>
            </c:numRef>
          </c:yVal>
          <c:smooth val="0"/>
        </c:ser>
        <c:ser>
          <c:idx val="2"/>
          <c:order val="2"/>
          <c:tx>
            <c:strRef>
              <c:f>oil!$AG$1</c:f>
              <c:strCache>
                <c:ptCount val="1"/>
                <c:pt idx="0">
                  <c:v>U=31 Gb</c:v>
                </c:pt>
              </c:strCache>
            </c:strRef>
          </c:tx>
          <c:spPr>
            <a:ln w="12700">
              <a:solidFill>
                <a:srgbClr val="6711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oil!$AD$2:$AD$202</c:f>
              <c:numCache/>
            </c:numRef>
          </c:xVal>
          <c:yVal>
            <c:numRef>
              <c:f>oil!$AG$2:$AG$202</c:f>
              <c:numCache/>
            </c:numRef>
          </c:yVal>
          <c:smooth val="0"/>
        </c:ser>
        <c:ser>
          <c:idx val="4"/>
          <c:order val="3"/>
          <c:tx>
            <c:strRef>
              <c:f>oil!$AH$1</c:f>
              <c:strCache>
                <c:ptCount val="1"/>
                <c:pt idx="0">
                  <c:v>CAPP  raw bitumen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oil!$AD$2:$AD$202</c:f>
              <c:numCache/>
            </c:numRef>
          </c:xVal>
          <c:yVal>
            <c:numRef>
              <c:f>oil!$AH$2:$AH$202</c:f>
              <c:numCache/>
            </c:numRef>
          </c:yVal>
          <c:smooth val="0"/>
        </c:ser>
        <c:ser>
          <c:idx val="5"/>
          <c:order val="4"/>
          <c:tx>
            <c:strRef>
              <c:f>oil!$AI$1</c:f>
              <c:strCache>
                <c:ptCount val="1"/>
                <c:pt idx="0">
                  <c:v>CAPP bitumen forecast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oil!$AD$2:$AD$202</c:f>
              <c:numCache/>
            </c:numRef>
          </c:xVal>
          <c:yVal>
            <c:numRef>
              <c:f>oil!$AI$2:$AI$202</c:f>
              <c:numCache/>
            </c:numRef>
          </c:yVal>
          <c:smooth val="0"/>
        </c:ser>
        <c:axId val="34924885"/>
        <c:axId val="45888510"/>
      </c:scatterChart>
      <c:valAx>
        <c:axId val="34924885"/>
        <c:scaling>
          <c:orientation val="minMax"/>
          <c:max val="2100"/>
          <c:min val="1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Times"/>
                    <a:ea typeface="Times"/>
                    <a:cs typeface="Times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888510"/>
        <c:crosses val="autoZero"/>
        <c:crossBetween val="midCat"/>
        <c:dispUnits/>
        <c:majorUnit val="20"/>
      </c:valAx>
      <c:valAx>
        <c:axId val="45888510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Times"/>
                    <a:ea typeface="Times"/>
                    <a:cs typeface="Times"/>
                  </a:rPr>
                  <a:t>Mb/d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2488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"/>
          <c:y val="0.1535"/>
          <c:w val="0.3275"/>
          <c:h val="0.2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"/>
          <a:ea typeface="Times"/>
          <a:cs typeface="Times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Times"/>
                <a:ea typeface="Times"/>
                <a:cs typeface="Times"/>
              </a:rPr>
              <a:t>Mexico annual oil discovery &amp; production</a:t>
            </a:r>
          </a:p>
        </c:rich>
      </c:tx>
      <c:layout>
        <c:manualLayout>
          <c:xMode val="factor"/>
          <c:yMode val="factor"/>
          <c:x val="-0.004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13425"/>
          <c:w val="0.9675"/>
          <c:h val="0.826"/>
        </c:manualLayout>
      </c:layout>
      <c:scatterChart>
        <c:scatterStyle val="lineMarker"/>
        <c:varyColors val="0"/>
        <c:ser>
          <c:idx val="0"/>
          <c:order val="0"/>
          <c:tx>
            <c:strRef>
              <c:f>oil!$AS$1</c:f>
              <c:strCache>
                <c:ptCount val="1"/>
                <c:pt idx="0">
                  <c:v>discovery</c:v>
                </c:pt>
              </c:strCache>
            </c:strRef>
          </c:tx>
          <c:spPr>
            <a:ln w="127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oil!$AD$2:$AD$202</c:f>
              <c:numCache/>
            </c:numRef>
          </c:xVal>
          <c:yVal>
            <c:numRef>
              <c:f>oil!$AS$2:$AS$202</c:f>
              <c:numCache/>
            </c:numRef>
          </c:yVal>
          <c:smooth val="0"/>
        </c:ser>
        <c:ser>
          <c:idx val="1"/>
          <c:order val="1"/>
          <c:tx>
            <c:strRef>
              <c:f>oil!$AT$1</c:f>
              <c:strCache>
                <c:ptCount val="1"/>
                <c:pt idx="0">
                  <c:v>production</c:v>
                </c:pt>
              </c:strCache>
            </c:strRef>
          </c:tx>
          <c:spPr>
            <a:ln w="25400">
              <a:solidFill>
                <a:srgbClr val="6711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oil!$AD$2:$AD$202</c:f>
              <c:numCache/>
            </c:numRef>
          </c:xVal>
          <c:yVal>
            <c:numRef>
              <c:f>oil!$AT$2:$AT$202</c:f>
              <c:numCache/>
            </c:numRef>
          </c:yVal>
          <c:smooth val="0"/>
        </c:ser>
        <c:ser>
          <c:idx val="2"/>
          <c:order val="2"/>
          <c:tx>
            <c:strRef>
              <c:f>oil!$AU$1</c:f>
              <c:strCache>
                <c:ptCount val="1"/>
                <c:pt idx="0">
                  <c:v>U= 62 Gb</c:v>
                </c:pt>
              </c:strCache>
            </c:strRef>
          </c:tx>
          <c:spPr>
            <a:ln w="12700">
              <a:solidFill>
                <a:srgbClr val="6711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oil!$AD$2:$AD$202</c:f>
              <c:numCache/>
            </c:numRef>
          </c:xVal>
          <c:yVal>
            <c:numRef>
              <c:f>oil!$AU$2:$AU$202</c:f>
              <c:numCache/>
            </c:numRef>
          </c:yVal>
          <c:smooth val="0"/>
        </c:ser>
        <c:axId val="10343407"/>
        <c:axId val="25981800"/>
      </c:scatterChart>
      <c:valAx>
        <c:axId val="10343407"/>
        <c:scaling>
          <c:orientation val="minMax"/>
          <c:max val="2100"/>
          <c:min val="1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Times"/>
                    <a:ea typeface="Times"/>
                    <a:cs typeface="Times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81800"/>
        <c:crosses val="autoZero"/>
        <c:crossBetween val="midCat"/>
        <c:dispUnits/>
        <c:majorUnit val="20"/>
      </c:valAx>
      <c:valAx>
        <c:axId val="25981800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Times"/>
                    <a:ea typeface="Times"/>
                    <a:cs typeface="Times"/>
                  </a:rPr>
                  <a:t>Mb/d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4340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6"/>
          <c:y val="0.15625"/>
          <c:w val="0.2315"/>
          <c:h val="0.204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"/>
          <a:ea typeface="Times"/>
          <a:cs typeface="Times"/>
        </a:defRPr>
      </a:pPr>
    </a:p>
  </c:txPr>
  <c:userShapes r:id="rId1"/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0.0155</cdr:x>
      <cdr:y>0.954</cdr:y>
    </cdr:from>
    <cdr:to>
      <cdr:x>0.41975</cdr:x>
      <cdr:y>0.99975</cdr:y>
    </cdr:to>
    <cdr:sp>
      <cdr:nvSpPr>
        <cdr:cNvPr id="1" name="ZoneTexte 1"/>
        <cdr:cNvSpPr txBox="1">
          <a:spLocks noChangeArrowheads="1"/>
        </cdr:cNvSpPr>
      </cdr:nvSpPr>
      <cdr:spPr>
        <a:xfrm>
          <a:off x="123825" y="4705350"/>
          <a:ext cx="34290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Jean Laherrere 2010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0.01475</cdr:x>
      <cdr:y>0.95425</cdr:y>
    </cdr:from>
    <cdr:to>
      <cdr:x>0.47275</cdr:x>
      <cdr:y>1</cdr:y>
    </cdr:to>
    <cdr:sp>
      <cdr:nvSpPr>
        <cdr:cNvPr id="1" name="ZoneTexte 1"/>
        <cdr:cNvSpPr txBox="1">
          <a:spLocks noChangeArrowheads="1"/>
        </cdr:cNvSpPr>
      </cdr:nvSpPr>
      <cdr:spPr>
        <a:xfrm>
          <a:off x="104775" y="4257675"/>
          <a:ext cx="33813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Jean Laherrere</a:t>
          </a: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2010</a:t>
          </a:r>
        </a:p>
      </cdr:txBody>
    </cdr:sp>
  </cdr:relSizeAnchor>
  <cdr:relSizeAnchor xmlns:cdr="http://schemas.openxmlformats.org/drawingml/2006/chartDrawing">
    <cdr:from>
      <cdr:x>0.6055</cdr:x>
      <cdr:y>0.934</cdr:y>
    </cdr:from>
    <cdr:to>
      <cdr:x>0.98125</cdr:x>
      <cdr:y>1</cdr:y>
    </cdr:to>
    <cdr:sp>
      <cdr:nvSpPr>
        <cdr:cNvPr id="2" name="ZoneTexte 2"/>
        <cdr:cNvSpPr txBox="1">
          <a:spLocks noChangeArrowheads="1"/>
        </cdr:cNvSpPr>
      </cdr:nvSpPr>
      <cdr:spPr>
        <a:xfrm>
          <a:off x="4467225" y="4171950"/>
          <a:ext cx="2771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0.0145</cdr:x>
      <cdr:y>0.95275</cdr:y>
    </cdr:from>
    <cdr:to>
      <cdr:x>0.47075</cdr:x>
      <cdr:y>1</cdr:y>
    </cdr:to>
    <cdr:sp>
      <cdr:nvSpPr>
        <cdr:cNvPr id="1" name="ZoneTexte 1"/>
        <cdr:cNvSpPr txBox="1">
          <a:spLocks noChangeArrowheads="1"/>
        </cdr:cNvSpPr>
      </cdr:nvSpPr>
      <cdr:spPr>
        <a:xfrm>
          <a:off x="104775" y="4314825"/>
          <a:ext cx="35718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Jean Laherrere</a:t>
          </a: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2010</a:t>
          </a:r>
        </a:p>
      </cdr:txBody>
    </cdr:sp>
  </cdr:relSizeAnchor>
  <cdr:relSizeAnchor xmlns:cdr="http://schemas.openxmlformats.org/drawingml/2006/chartDrawing">
    <cdr:from>
      <cdr:x>0.60375</cdr:x>
      <cdr:y>0.93225</cdr:y>
    </cdr:from>
    <cdr:to>
      <cdr:x>0.979</cdr:x>
      <cdr:y>1</cdr:y>
    </cdr:to>
    <cdr:sp>
      <cdr:nvSpPr>
        <cdr:cNvPr id="2" name="ZoneTexte 2"/>
        <cdr:cNvSpPr txBox="1">
          <a:spLocks noChangeArrowheads="1"/>
        </cdr:cNvSpPr>
      </cdr:nvSpPr>
      <cdr:spPr>
        <a:xfrm>
          <a:off x="4724400" y="4219575"/>
          <a:ext cx="29337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0.0145</cdr:x>
      <cdr:y>0.95275</cdr:y>
    </cdr:from>
    <cdr:to>
      <cdr:x>0.47</cdr:x>
      <cdr:y>1</cdr:y>
    </cdr:to>
    <cdr:sp>
      <cdr:nvSpPr>
        <cdr:cNvPr id="1" name="ZoneTexte 1"/>
        <cdr:cNvSpPr txBox="1">
          <a:spLocks noChangeArrowheads="1"/>
        </cdr:cNvSpPr>
      </cdr:nvSpPr>
      <cdr:spPr>
        <a:xfrm>
          <a:off x="104775" y="4314825"/>
          <a:ext cx="35623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Jean Laherrere</a:t>
          </a: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2010</a:t>
          </a:r>
        </a:p>
      </cdr:txBody>
    </cdr:sp>
  </cdr:relSizeAnchor>
  <cdr:relSizeAnchor xmlns:cdr="http://schemas.openxmlformats.org/drawingml/2006/chartDrawing">
    <cdr:from>
      <cdr:x>0.60375</cdr:x>
      <cdr:y>0.93225</cdr:y>
    </cdr:from>
    <cdr:to>
      <cdr:x>0.9795</cdr:x>
      <cdr:y>1</cdr:y>
    </cdr:to>
    <cdr:sp>
      <cdr:nvSpPr>
        <cdr:cNvPr id="2" name="ZoneTexte 2"/>
        <cdr:cNvSpPr txBox="1">
          <a:spLocks noChangeArrowheads="1"/>
        </cdr:cNvSpPr>
      </cdr:nvSpPr>
      <cdr:spPr>
        <a:xfrm>
          <a:off x="4724400" y="4219575"/>
          <a:ext cx="29432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2</xdr:row>
      <xdr:rowOff>133350</xdr:rowOff>
    </xdr:from>
    <xdr:to>
      <xdr:col>14</xdr:col>
      <xdr:colOff>619125</xdr:colOff>
      <xdr:row>29</xdr:row>
      <xdr:rowOff>123825</xdr:rowOff>
    </xdr:to>
    <xdr:graphicFrame>
      <xdr:nvGraphicFramePr>
        <xdr:cNvPr id="1" name="Graphique 1"/>
        <xdr:cNvGraphicFramePr/>
      </xdr:nvGraphicFramePr>
      <xdr:xfrm>
        <a:off x="2362200" y="457200"/>
        <a:ext cx="75914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504825</xdr:colOff>
      <xdr:row>2</xdr:row>
      <xdr:rowOff>85725</xdr:rowOff>
    </xdr:from>
    <xdr:to>
      <xdr:col>28</xdr:col>
      <xdr:colOff>95250</xdr:colOff>
      <xdr:row>29</xdr:row>
      <xdr:rowOff>76200</xdr:rowOff>
    </xdr:to>
    <xdr:graphicFrame>
      <xdr:nvGraphicFramePr>
        <xdr:cNvPr id="2" name="Graphique 2"/>
        <xdr:cNvGraphicFramePr/>
      </xdr:nvGraphicFramePr>
      <xdr:xfrm>
        <a:off x="11172825" y="409575"/>
        <a:ext cx="7591425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31</xdr:col>
      <xdr:colOff>171450</xdr:colOff>
      <xdr:row>2</xdr:row>
      <xdr:rowOff>85725</xdr:rowOff>
    </xdr:from>
    <xdr:to>
      <xdr:col>42</xdr:col>
      <xdr:colOff>219075</xdr:colOff>
      <xdr:row>30</xdr:row>
      <xdr:rowOff>28575</xdr:rowOff>
    </xdr:to>
    <xdr:graphicFrame>
      <xdr:nvGraphicFramePr>
        <xdr:cNvPr id="3" name="Graphique 4"/>
        <xdr:cNvGraphicFramePr/>
      </xdr:nvGraphicFramePr>
      <xdr:xfrm>
        <a:off x="20840700" y="409575"/>
        <a:ext cx="7381875" cy="4476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47</xdr:col>
      <xdr:colOff>0</xdr:colOff>
      <xdr:row>2</xdr:row>
      <xdr:rowOff>0</xdr:rowOff>
    </xdr:from>
    <xdr:to>
      <xdr:col>58</xdr:col>
      <xdr:colOff>47625</xdr:colOff>
      <xdr:row>29</xdr:row>
      <xdr:rowOff>95250</xdr:rowOff>
    </xdr:to>
    <xdr:graphicFrame>
      <xdr:nvGraphicFramePr>
        <xdr:cNvPr id="4" name="Graphique 5"/>
        <xdr:cNvGraphicFramePr/>
      </xdr:nvGraphicFramePr>
      <xdr:xfrm>
        <a:off x="31337250" y="323850"/>
        <a:ext cx="7381875" cy="4467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65</xdr:col>
      <xdr:colOff>190500</xdr:colOff>
      <xdr:row>5</xdr:row>
      <xdr:rowOff>66675</xdr:rowOff>
    </xdr:from>
    <xdr:to>
      <xdr:col>77</xdr:col>
      <xdr:colOff>19050</xdr:colOff>
      <xdr:row>33</xdr:row>
      <xdr:rowOff>66675</xdr:rowOff>
    </xdr:to>
    <xdr:graphicFrame>
      <xdr:nvGraphicFramePr>
        <xdr:cNvPr id="5" name="Graphique 7"/>
        <xdr:cNvGraphicFramePr/>
      </xdr:nvGraphicFramePr>
      <xdr:xfrm>
        <a:off x="43529250" y="876300"/>
        <a:ext cx="7829550" cy="4533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82</xdr:col>
      <xdr:colOff>171450</xdr:colOff>
      <xdr:row>6</xdr:row>
      <xdr:rowOff>47625</xdr:rowOff>
    </xdr:from>
    <xdr:to>
      <xdr:col>94</xdr:col>
      <xdr:colOff>0</xdr:colOff>
      <xdr:row>34</xdr:row>
      <xdr:rowOff>47625</xdr:rowOff>
    </xdr:to>
    <xdr:graphicFrame>
      <xdr:nvGraphicFramePr>
        <xdr:cNvPr id="6" name="Graphique 8"/>
        <xdr:cNvGraphicFramePr/>
      </xdr:nvGraphicFramePr>
      <xdr:xfrm>
        <a:off x="54844950" y="1019175"/>
        <a:ext cx="7829550" cy="4533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</cdr:x>
      <cdr:y>0.9585</cdr:y>
    </cdr:from>
    <cdr:to>
      <cdr:x>0.43025</cdr:x>
      <cdr:y>1</cdr:y>
    </cdr:to>
    <cdr:sp>
      <cdr:nvSpPr>
        <cdr:cNvPr id="1" name="ZoneTexte 1"/>
        <cdr:cNvSpPr txBox="1">
          <a:spLocks noChangeArrowheads="1"/>
        </cdr:cNvSpPr>
      </cdr:nvSpPr>
      <cdr:spPr>
        <a:xfrm>
          <a:off x="95250" y="4343400"/>
          <a:ext cx="34480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Jean Laherrere 2010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0.01225</cdr:x>
      <cdr:y>0.959</cdr:y>
    </cdr:from>
    <cdr:to>
      <cdr:x>0.43025</cdr:x>
      <cdr:y>1</cdr:y>
    </cdr:to>
    <cdr:sp>
      <cdr:nvSpPr>
        <cdr:cNvPr id="1" name="ZoneTexte 1"/>
        <cdr:cNvSpPr txBox="1">
          <a:spLocks noChangeArrowheads="1"/>
        </cdr:cNvSpPr>
      </cdr:nvSpPr>
      <cdr:spPr>
        <a:xfrm>
          <a:off x="95250" y="4343400"/>
          <a:ext cx="34480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Jean Laherrere 2010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3</xdr:row>
      <xdr:rowOff>38100</xdr:rowOff>
    </xdr:from>
    <xdr:to>
      <xdr:col>20</xdr:col>
      <xdr:colOff>257175</xdr:colOff>
      <xdr:row>31</xdr:row>
      <xdr:rowOff>38100</xdr:rowOff>
    </xdr:to>
    <xdr:graphicFrame>
      <xdr:nvGraphicFramePr>
        <xdr:cNvPr id="1" name="Graphique 1"/>
        <xdr:cNvGraphicFramePr/>
      </xdr:nvGraphicFramePr>
      <xdr:xfrm>
        <a:off x="5724525" y="523875"/>
        <a:ext cx="82486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0</xdr:colOff>
      <xdr:row>2</xdr:row>
      <xdr:rowOff>0</xdr:rowOff>
    </xdr:from>
    <xdr:to>
      <xdr:col>42</xdr:col>
      <xdr:colOff>19050</xdr:colOff>
      <xdr:row>30</xdr:row>
      <xdr:rowOff>0</xdr:rowOff>
    </xdr:to>
    <xdr:graphicFrame>
      <xdr:nvGraphicFramePr>
        <xdr:cNvPr id="2" name="Graphique 2"/>
        <xdr:cNvGraphicFramePr/>
      </xdr:nvGraphicFramePr>
      <xdr:xfrm>
        <a:off x="20574000" y="323850"/>
        <a:ext cx="82486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</cdr:x>
      <cdr:y>0.947</cdr:y>
    </cdr:from>
    <cdr:to>
      <cdr:x>0.40825</cdr:x>
      <cdr:y>0.99975</cdr:y>
    </cdr:to>
    <cdr:sp>
      <cdr:nvSpPr>
        <cdr:cNvPr id="1" name="ZoneTexte 1"/>
        <cdr:cNvSpPr txBox="1">
          <a:spLocks noChangeArrowheads="1"/>
        </cdr:cNvSpPr>
      </cdr:nvSpPr>
      <cdr:spPr>
        <a:xfrm>
          <a:off x="238125" y="4591050"/>
          <a:ext cx="32670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Jean Laherrere 2010</a:t>
          </a:r>
        </a:p>
      </cdr:txBody>
    </cdr:sp>
  </cdr:relSizeAnchor>
  <cdr:relSizeAnchor xmlns:cdr="http://schemas.openxmlformats.org/drawingml/2006/chartDrawing">
    <cdr:from>
      <cdr:x>0.6685</cdr:x>
      <cdr:y>0.418</cdr:y>
    </cdr:from>
    <cdr:to>
      <cdr:x>0.8825</cdr:x>
      <cdr:y>0.4645</cdr:y>
    </cdr:to>
    <cdr:sp>
      <cdr:nvSpPr>
        <cdr:cNvPr id="2" name="ZoneTexte 4"/>
        <cdr:cNvSpPr txBox="1">
          <a:spLocks noChangeArrowheads="1"/>
        </cdr:cNvSpPr>
      </cdr:nvSpPr>
      <cdr:spPr>
        <a:xfrm>
          <a:off x="5734050" y="2019300"/>
          <a:ext cx="18383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about 33 Mb/Tcf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</cdr:x>
      <cdr:y>0.947</cdr:y>
    </cdr:from>
    <cdr:to>
      <cdr:x>0.4065</cdr:x>
      <cdr:y>0.99975</cdr:y>
    </cdr:to>
    <cdr:sp>
      <cdr:nvSpPr>
        <cdr:cNvPr id="1" name="ZoneTexte 1"/>
        <cdr:cNvSpPr txBox="1">
          <a:spLocks noChangeArrowheads="1"/>
        </cdr:cNvSpPr>
      </cdr:nvSpPr>
      <cdr:spPr>
        <a:xfrm>
          <a:off x="238125" y="4591050"/>
          <a:ext cx="32480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Jean Laherrere 2010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0.02375</cdr:x>
      <cdr:y>0.957</cdr:y>
    </cdr:from>
    <cdr:to>
      <cdr:x>0.43375</cdr:x>
      <cdr:y>1</cdr:y>
    </cdr:to>
    <cdr:sp>
      <cdr:nvSpPr>
        <cdr:cNvPr id="1" name="ZoneTexte 1"/>
        <cdr:cNvSpPr txBox="1">
          <a:spLocks noChangeArrowheads="1"/>
        </cdr:cNvSpPr>
      </cdr:nvSpPr>
      <cdr:spPr>
        <a:xfrm>
          <a:off x="171450" y="4019550"/>
          <a:ext cx="30384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Jean Laherrere 2010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0.03025</cdr:x>
      <cdr:y>0.9635</cdr:y>
    </cdr:from>
    <cdr:to>
      <cdr:x>0.4285</cdr:x>
      <cdr:y>1</cdr:y>
    </cdr:to>
    <cdr:sp>
      <cdr:nvSpPr>
        <cdr:cNvPr id="1" name="ZoneTexte 1"/>
        <cdr:cNvSpPr txBox="1">
          <a:spLocks noChangeArrowheads="1"/>
        </cdr:cNvSpPr>
      </cdr:nvSpPr>
      <cdr:spPr>
        <a:xfrm>
          <a:off x="228600" y="4524375"/>
          <a:ext cx="3028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Jean Laherrere 2010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4</xdr:row>
      <xdr:rowOff>95250</xdr:rowOff>
    </xdr:from>
    <xdr:to>
      <xdr:col>17</xdr:col>
      <xdr:colOff>638175</xdr:colOff>
      <xdr:row>34</xdr:row>
      <xdr:rowOff>85725</xdr:rowOff>
    </xdr:to>
    <xdr:graphicFrame>
      <xdr:nvGraphicFramePr>
        <xdr:cNvPr id="1" name="Graphique 2"/>
        <xdr:cNvGraphicFramePr/>
      </xdr:nvGraphicFramePr>
      <xdr:xfrm>
        <a:off x="4191000" y="742950"/>
        <a:ext cx="85915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0</xdr:colOff>
      <xdr:row>3</xdr:row>
      <xdr:rowOff>0</xdr:rowOff>
    </xdr:from>
    <xdr:to>
      <xdr:col>37</xdr:col>
      <xdr:colOff>0</xdr:colOff>
      <xdr:row>32</xdr:row>
      <xdr:rowOff>152400</xdr:rowOff>
    </xdr:to>
    <xdr:graphicFrame>
      <xdr:nvGraphicFramePr>
        <xdr:cNvPr id="2" name="Graphique 3"/>
        <xdr:cNvGraphicFramePr/>
      </xdr:nvGraphicFramePr>
      <xdr:xfrm>
        <a:off x="17859375" y="485775"/>
        <a:ext cx="8572500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171450</xdr:colOff>
      <xdr:row>7</xdr:row>
      <xdr:rowOff>47625</xdr:rowOff>
    </xdr:from>
    <xdr:to>
      <xdr:col>35</xdr:col>
      <xdr:colOff>504825</xdr:colOff>
      <xdr:row>8</xdr:row>
      <xdr:rowOff>123825</xdr:rowOff>
    </xdr:to>
    <xdr:sp>
      <xdr:nvSpPr>
        <xdr:cNvPr id="3" name="ZoneTexte 4"/>
        <xdr:cNvSpPr txBox="1">
          <a:spLocks noChangeArrowheads="1"/>
        </xdr:cNvSpPr>
      </xdr:nvSpPr>
      <xdr:spPr>
        <a:xfrm>
          <a:off x="23745825" y="1181100"/>
          <a:ext cx="17621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about 33 Mb/Tcf</a:t>
          </a:r>
        </a:p>
      </xdr:txBody>
    </xdr:sp>
    <xdr:clientData/>
  </xdr:twoCellAnchor>
  <xdr:twoCellAnchor>
    <xdr:from>
      <xdr:col>45</xdr:col>
      <xdr:colOff>28575</xdr:colOff>
      <xdr:row>2</xdr:row>
      <xdr:rowOff>95250</xdr:rowOff>
    </xdr:from>
    <xdr:to>
      <xdr:col>55</xdr:col>
      <xdr:colOff>285750</xdr:colOff>
      <xdr:row>28</xdr:row>
      <xdr:rowOff>95250</xdr:rowOff>
    </xdr:to>
    <xdr:graphicFrame>
      <xdr:nvGraphicFramePr>
        <xdr:cNvPr id="4" name="Graphique 7"/>
        <xdr:cNvGraphicFramePr/>
      </xdr:nvGraphicFramePr>
      <xdr:xfrm>
        <a:off x="32308800" y="419100"/>
        <a:ext cx="7400925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0.03125</cdr:x>
      <cdr:y>0.9635</cdr:y>
    </cdr:from>
    <cdr:to>
      <cdr:x>0.42975</cdr:x>
      <cdr:y>1</cdr:y>
    </cdr:to>
    <cdr:sp>
      <cdr:nvSpPr>
        <cdr:cNvPr id="1" name="ZoneTexte 1"/>
        <cdr:cNvSpPr txBox="1">
          <a:spLocks noChangeArrowheads="1"/>
        </cdr:cNvSpPr>
      </cdr:nvSpPr>
      <cdr:spPr>
        <a:xfrm>
          <a:off x="228600" y="4524375"/>
          <a:ext cx="3028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Jean Laherrere 2010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0.03025</cdr:x>
      <cdr:y>0.9635</cdr:y>
    </cdr:from>
    <cdr:to>
      <cdr:x>0.42875</cdr:x>
      <cdr:y>1</cdr:y>
    </cdr:to>
    <cdr:sp>
      <cdr:nvSpPr>
        <cdr:cNvPr id="1" name="ZoneTexte 1"/>
        <cdr:cNvSpPr txBox="1">
          <a:spLocks noChangeArrowheads="1"/>
        </cdr:cNvSpPr>
      </cdr:nvSpPr>
      <cdr:spPr>
        <a:xfrm>
          <a:off x="228600" y="4524375"/>
          <a:ext cx="3028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Jean Laherrere 2010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0.0325</cdr:x>
      <cdr:y>0.9635</cdr:y>
    </cdr:from>
    <cdr:to>
      <cdr:x>0.428</cdr:x>
      <cdr:y>1</cdr:y>
    </cdr:to>
    <cdr:sp>
      <cdr:nvSpPr>
        <cdr:cNvPr id="1" name="ZoneTexte 1"/>
        <cdr:cNvSpPr txBox="1">
          <a:spLocks noChangeArrowheads="1"/>
        </cdr:cNvSpPr>
      </cdr:nvSpPr>
      <cdr:spPr>
        <a:xfrm>
          <a:off x="238125" y="4524375"/>
          <a:ext cx="30099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Jean Laherrere 2010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5</xdr:row>
      <xdr:rowOff>9525</xdr:rowOff>
    </xdr:from>
    <xdr:to>
      <xdr:col>19</xdr:col>
      <xdr:colOff>190500</xdr:colOff>
      <xdr:row>35</xdr:row>
      <xdr:rowOff>85725</xdr:rowOff>
    </xdr:to>
    <xdr:graphicFrame>
      <xdr:nvGraphicFramePr>
        <xdr:cNvPr id="1" name="Graphique 1"/>
        <xdr:cNvGraphicFramePr/>
      </xdr:nvGraphicFramePr>
      <xdr:xfrm>
        <a:off x="3638550" y="819150"/>
        <a:ext cx="847725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361950</xdr:colOff>
      <xdr:row>4</xdr:row>
      <xdr:rowOff>38100</xdr:rowOff>
    </xdr:from>
    <xdr:to>
      <xdr:col>38</xdr:col>
      <xdr:colOff>542925</xdr:colOff>
      <xdr:row>33</xdr:row>
      <xdr:rowOff>38100</xdr:rowOff>
    </xdr:to>
    <xdr:graphicFrame>
      <xdr:nvGraphicFramePr>
        <xdr:cNvPr id="2" name="Graphique 2"/>
        <xdr:cNvGraphicFramePr/>
      </xdr:nvGraphicFramePr>
      <xdr:xfrm>
        <a:off x="16621125" y="685800"/>
        <a:ext cx="7610475" cy="4695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43</xdr:col>
      <xdr:colOff>476250</xdr:colOff>
      <xdr:row>3</xdr:row>
      <xdr:rowOff>152400</xdr:rowOff>
    </xdr:from>
    <xdr:to>
      <xdr:col>56</xdr:col>
      <xdr:colOff>28575</xdr:colOff>
      <xdr:row>32</xdr:row>
      <xdr:rowOff>152400</xdr:rowOff>
    </xdr:to>
    <xdr:graphicFrame>
      <xdr:nvGraphicFramePr>
        <xdr:cNvPr id="3" name="Graphique 4"/>
        <xdr:cNvGraphicFramePr/>
      </xdr:nvGraphicFramePr>
      <xdr:xfrm>
        <a:off x="27422475" y="638175"/>
        <a:ext cx="7600950" cy="4695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61</xdr:col>
      <xdr:colOff>0</xdr:colOff>
      <xdr:row>3</xdr:row>
      <xdr:rowOff>0</xdr:rowOff>
    </xdr:from>
    <xdr:to>
      <xdr:col>73</xdr:col>
      <xdr:colOff>171450</xdr:colOff>
      <xdr:row>32</xdr:row>
      <xdr:rowOff>0</xdr:rowOff>
    </xdr:to>
    <xdr:graphicFrame>
      <xdr:nvGraphicFramePr>
        <xdr:cNvPr id="4" name="Graphique 5"/>
        <xdr:cNvGraphicFramePr/>
      </xdr:nvGraphicFramePr>
      <xdr:xfrm>
        <a:off x="38090475" y="485775"/>
        <a:ext cx="7600950" cy="4695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80</xdr:col>
      <xdr:colOff>238125</xdr:colOff>
      <xdr:row>4</xdr:row>
      <xdr:rowOff>133350</xdr:rowOff>
    </xdr:from>
    <xdr:to>
      <xdr:col>92</xdr:col>
      <xdr:colOff>409575</xdr:colOff>
      <xdr:row>33</xdr:row>
      <xdr:rowOff>133350</xdr:rowOff>
    </xdr:to>
    <xdr:graphicFrame>
      <xdr:nvGraphicFramePr>
        <xdr:cNvPr id="5" name="Graphique 6"/>
        <xdr:cNvGraphicFramePr/>
      </xdr:nvGraphicFramePr>
      <xdr:xfrm>
        <a:off x="50091975" y="781050"/>
        <a:ext cx="7600950" cy="4695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0.03325</cdr:x>
      <cdr:y>0.95425</cdr:y>
    </cdr:from>
    <cdr:to>
      <cdr:x>0.44625</cdr:x>
      <cdr:y>1</cdr:y>
    </cdr:to>
    <cdr:sp>
      <cdr:nvSpPr>
        <cdr:cNvPr id="1" name="ZoneTexte 1"/>
        <cdr:cNvSpPr txBox="1">
          <a:spLocks noChangeArrowheads="1"/>
        </cdr:cNvSpPr>
      </cdr:nvSpPr>
      <cdr:spPr>
        <a:xfrm>
          <a:off x="247650" y="4162425"/>
          <a:ext cx="3133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Jean Laherrere 2010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0.03325</cdr:x>
      <cdr:y>0.95425</cdr:y>
    </cdr:from>
    <cdr:to>
      <cdr:x>0.44625</cdr:x>
      <cdr:y>1</cdr:y>
    </cdr:to>
    <cdr:sp>
      <cdr:nvSpPr>
        <cdr:cNvPr id="1" name="ZoneTexte 1"/>
        <cdr:cNvSpPr txBox="1">
          <a:spLocks noChangeArrowheads="1"/>
        </cdr:cNvSpPr>
      </cdr:nvSpPr>
      <cdr:spPr>
        <a:xfrm>
          <a:off x="247650" y="4162425"/>
          <a:ext cx="3133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Jean Laherrere 2010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0.01475</cdr:x>
      <cdr:y>0.95425</cdr:y>
    </cdr:from>
    <cdr:to>
      <cdr:x>0.47275</cdr:x>
      <cdr:y>1</cdr:y>
    </cdr:to>
    <cdr:sp>
      <cdr:nvSpPr>
        <cdr:cNvPr id="1" name="ZoneTexte 1"/>
        <cdr:cNvSpPr txBox="1">
          <a:spLocks noChangeArrowheads="1"/>
        </cdr:cNvSpPr>
      </cdr:nvSpPr>
      <cdr:spPr>
        <a:xfrm>
          <a:off x="104775" y="4267200"/>
          <a:ext cx="33813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Jean Laherrere</a:t>
          </a: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2010</a:t>
          </a:r>
        </a:p>
      </cdr:txBody>
    </cdr:sp>
  </cdr:relSizeAnchor>
  <cdr:relSizeAnchor xmlns:cdr="http://schemas.openxmlformats.org/drawingml/2006/chartDrawing">
    <cdr:from>
      <cdr:x>0.6055</cdr:x>
      <cdr:y>0.934</cdr:y>
    </cdr:from>
    <cdr:to>
      <cdr:x>0.98125</cdr:x>
      <cdr:y>1</cdr:y>
    </cdr:to>
    <cdr:sp>
      <cdr:nvSpPr>
        <cdr:cNvPr id="2" name="ZoneTexte 2"/>
        <cdr:cNvSpPr txBox="1">
          <a:spLocks noChangeArrowheads="1"/>
        </cdr:cNvSpPr>
      </cdr:nvSpPr>
      <cdr:spPr>
        <a:xfrm>
          <a:off x="4467225" y="4171950"/>
          <a:ext cx="2771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cdr:txBody>
    </cdr:sp>
  </cdr:relSizeAnchor>
  <cdr:relSizeAnchor xmlns:cdr="http://schemas.openxmlformats.org/drawingml/2006/chartDrawing">
    <cdr:from>
      <cdr:x>0.61975</cdr:x>
      <cdr:y>0.94675</cdr:y>
    </cdr:from>
    <cdr:to>
      <cdr:x>0.9965</cdr:x>
      <cdr:y>1</cdr:y>
    </cdr:to>
    <cdr:sp>
      <cdr:nvSpPr>
        <cdr:cNvPr id="3" name="ZoneTexte 3"/>
        <cdr:cNvSpPr txBox="1">
          <a:spLocks noChangeArrowheads="1"/>
        </cdr:cNvSpPr>
      </cdr:nvSpPr>
      <cdr:spPr>
        <a:xfrm>
          <a:off x="4572000" y="4229100"/>
          <a:ext cx="27813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source:CAPP handbook 2010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02"/>
  <sheetViews>
    <sheetView tabSelected="1" workbookViewId="0" topLeftCell="BX1">
      <selection activeCell="CK45" sqref="CK45"/>
    </sheetView>
  </sheetViews>
  <sheetFormatPr defaultColWidth="6.5" defaultRowHeight="15"/>
  <cols>
    <col min="1" max="7" width="6.5" style="0" customWidth="1"/>
    <col min="8" max="8" width="8.19921875" style="0" bestFit="1" customWidth="1"/>
    <col min="9" max="39" width="6.5" style="0" customWidth="1"/>
    <col min="40" max="40" width="8.19921875" style="0" bestFit="1" customWidth="1"/>
  </cols>
  <sheetData>
    <row r="1" spans="1:79" ht="12.75">
      <c r="A1" t="s">
        <v>23</v>
      </c>
      <c r="B1" t="s">
        <v>24</v>
      </c>
      <c r="C1" t="s">
        <v>62</v>
      </c>
      <c r="D1" t="s">
        <v>21</v>
      </c>
      <c r="E1" t="s">
        <v>61</v>
      </c>
      <c r="F1" t="s">
        <v>22</v>
      </c>
      <c r="V1" t="s">
        <v>29</v>
      </c>
      <c r="W1" t="s">
        <v>32</v>
      </c>
      <c r="X1" t="s">
        <v>31</v>
      </c>
      <c r="Y1" t="s">
        <v>30</v>
      </c>
      <c r="AN1">
        <v>1000000</v>
      </c>
      <c r="AO1" t="s">
        <v>56</v>
      </c>
      <c r="AP1" t="s">
        <v>57</v>
      </c>
      <c r="AQ1" t="s">
        <v>64</v>
      </c>
      <c r="AR1" t="s">
        <v>58</v>
      </c>
      <c r="BF1" t="s">
        <v>59</v>
      </c>
      <c r="BG1" t="s">
        <v>57</v>
      </c>
      <c r="BH1" t="s">
        <v>64</v>
      </c>
      <c r="BI1" t="s">
        <v>60</v>
      </c>
      <c r="BV1" t="s">
        <v>63</v>
      </c>
      <c r="BW1" t="s">
        <v>59</v>
      </c>
      <c r="BX1" t="s">
        <v>57</v>
      </c>
      <c r="BY1" t="s">
        <v>64</v>
      </c>
      <c r="BZ1" t="s">
        <v>65</v>
      </c>
      <c r="CA1" t="s">
        <v>65</v>
      </c>
    </row>
    <row r="2" spans="1:79" ht="12.75">
      <c r="A2">
        <v>1900</v>
      </c>
      <c r="B2" s="1">
        <v>0.4</v>
      </c>
      <c r="E2">
        <v>0.128</v>
      </c>
      <c r="V2">
        <v>1900</v>
      </c>
      <c r="W2">
        <v>0</v>
      </c>
      <c r="X2">
        <v>0</v>
      </c>
      <c r="AO2">
        <v>1900</v>
      </c>
      <c r="AP2">
        <v>0</v>
      </c>
      <c r="AQ2">
        <v>0</v>
      </c>
      <c r="BF2">
        <v>1900</v>
      </c>
      <c r="BG2">
        <f aca="true" t="shared" si="0" ref="BG2:BG33">B2+W2+AP2</f>
        <v>0.4</v>
      </c>
      <c r="BH2">
        <f aca="true" t="shared" si="1" ref="BH2:BH33">E2+X2+AQ2</f>
        <v>0.128</v>
      </c>
      <c r="BW2">
        <v>1900</v>
      </c>
      <c r="BX2">
        <v>0.4</v>
      </c>
      <c r="BY2">
        <v>0.128</v>
      </c>
      <c r="BZ2">
        <v>152.04686270875126</v>
      </c>
      <c r="CA2">
        <v>9.969216774642188</v>
      </c>
    </row>
    <row r="3" spans="1:79" ht="12.75">
      <c r="A3">
        <v>1901</v>
      </c>
      <c r="B3" s="1">
        <v>0.801169999999999</v>
      </c>
      <c r="E3">
        <v>0.18</v>
      </c>
      <c r="V3">
        <v>1901</v>
      </c>
      <c r="W3">
        <v>0</v>
      </c>
      <c r="X3">
        <v>0</v>
      </c>
      <c r="AO3">
        <v>1901</v>
      </c>
      <c r="AP3">
        <v>0.0561</v>
      </c>
      <c r="AQ3">
        <v>0</v>
      </c>
      <c r="BF3">
        <v>1901</v>
      </c>
      <c r="BG3">
        <f t="shared" si="0"/>
        <v>0.8572699999999991</v>
      </c>
      <c r="BH3">
        <f t="shared" si="1"/>
        <v>0.18</v>
      </c>
      <c r="BW3">
        <v>1901</v>
      </c>
      <c r="BX3">
        <v>1.2572699999999992</v>
      </c>
      <c r="BY3">
        <v>0.308</v>
      </c>
      <c r="BZ3">
        <v>157.5334862056133</v>
      </c>
      <c r="CA3">
        <v>10.560830284386606</v>
      </c>
    </row>
    <row r="4" spans="1:79" ht="12.75">
      <c r="A4">
        <v>1902</v>
      </c>
      <c r="B4" s="1">
        <v>1.5288900000000005</v>
      </c>
      <c r="E4">
        <v>0.206</v>
      </c>
      <c r="V4">
        <v>1902</v>
      </c>
      <c r="W4">
        <v>0</v>
      </c>
      <c r="X4">
        <v>0</v>
      </c>
      <c r="AO4">
        <v>1902</v>
      </c>
      <c r="AP4">
        <v>0</v>
      </c>
      <c r="AQ4">
        <v>0</v>
      </c>
      <c r="BF4">
        <v>1902</v>
      </c>
      <c r="BG4">
        <f t="shared" si="0"/>
        <v>1.5288900000000005</v>
      </c>
      <c r="BH4">
        <f t="shared" si="1"/>
        <v>0.206</v>
      </c>
      <c r="BW4">
        <v>1902</v>
      </c>
      <c r="BX4">
        <v>2.7861599999999997</v>
      </c>
      <c r="BY4">
        <v>0.514</v>
      </c>
      <c r="BZ4">
        <v>163.19722181981666</v>
      </c>
      <c r="CA4">
        <v>11.18732011902516</v>
      </c>
    </row>
    <row r="5" spans="1:79" ht="12.75">
      <c r="A5">
        <v>1903</v>
      </c>
      <c r="B5" s="1">
        <v>0.0745799999999992</v>
      </c>
      <c r="E5">
        <v>0.239</v>
      </c>
      <c r="V5">
        <v>1903</v>
      </c>
      <c r="W5">
        <v>0</v>
      </c>
      <c r="X5">
        <v>0</v>
      </c>
      <c r="AO5">
        <v>1903</v>
      </c>
      <c r="AP5">
        <v>0</v>
      </c>
      <c r="AQ5">
        <v>0</v>
      </c>
      <c r="BF5">
        <v>1903</v>
      </c>
      <c r="BG5">
        <f t="shared" si="0"/>
        <v>0.0745799999999992</v>
      </c>
      <c r="BH5">
        <f t="shared" si="1"/>
        <v>0.239</v>
      </c>
      <c r="BW5">
        <v>1903</v>
      </c>
      <c r="BX5">
        <v>2.860739999999999</v>
      </c>
      <c r="BY5">
        <v>0.753</v>
      </c>
      <c r="BZ5">
        <v>169.0422675458518</v>
      </c>
      <c r="CA5">
        <v>11.850713904540271</v>
      </c>
    </row>
    <row r="6" spans="1:79" ht="12.75">
      <c r="A6">
        <v>1904</v>
      </c>
      <c r="B6" s="1">
        <v>0.10509000000000057</v>
      </c>
      <c r="E6">
        <v>0.257</v>
      </c>
      <c r="V6">
        <v>1904</v>
      </c>
      <c r="W6">
        <v>11.330683077401721</v>
      </c>
      <c r="X6">
        <v>0</v>
      </c>
      <c r="AO6">
        <v>1904</v>
      </c>
      <c r="AP6">
        <v>0.0005</v>
      </c>
      <c r="AQ6">
        <v>0</v>
      </c>
      <c r="BF6">
        <v>1904</v>
      </c>
      <c r="BG6">
        <f t="shared" si="0"/>
        <v>11.436273077401722</v>
      </c>
      <c r="BH6">
        <f t="shared" si="1"/>
        <v>0.257</v>
      </c>
      <c r="BW6">
        <v>1904</v>
      </c>
      <c r="BX6">
        <v>14.297013077401722</v>
      </c>
      <c r="BY6">
        <v>1.01</v>
      </c>
      <c r="BZ6">
        <v>175.0728098587909</v>
      </c>
      <c r="CA6">
        <v>12.553153686486821</v>
      </c>
    </row>
    <row r="7" spans="1:79" ht="12.75">
      <c r="A7">
        <v>1905</v>
      </c>
      <c r="B7" s="1">
        <v>3.496219999999999</v>
      </c>
      <c r="E7">
        <v>0.32</v>
      </c>
      <c r="V7">
        <v>1905</v>
      </c>
      <c r="W7">
        <v>0</v>
      </c>
      <c r="X7">
        <v>0</v>
      </c>
      <c r="AO7">
        <v>1905</v>
      </c>
      <c r="AP7">
        <v>0.000958238</v>
      </c>
      <c r="AQ7">
        <v>0</v>
      </c>
      <c r="BF7">
        <v>1905</v>
      </c>
      <c r="BG7">
        <f t="shared" si="0"/>
        <v>3.497178237999999</v>
      </c>
      <c r="BH7">
        <f t="shared" si="1"/>
        <v>0.32</v>
      </c>
      <c r="BW7">
        <v>1905</v>
      </c>
      <c r="BX7">
        <v>17.794191315401722</v>
      </c>
      <c r="BY7">
        <v>1.33</v>
      </c>
      <c r="BZ7">
        <v>181.29301408302211</v>
      </c>
      <c r="CA7">
        <v>13.296901963336204</v>
      </c>
    </row>
    <row r="8" spans="1:79" ht="12.75">
      <c r="A8">
        <v>1906</v>
      </c>
      <c r="B8" s="1">
        <v>0.4214899999999986</v>
      </c>
      <c r="E8">
        <v>0.389</v>
      </c>
      <c r="V8">
        <v>1906</v>
      </c>
      <c r="W8">
        <v>0</v>
      </c>
      <c r="X8">
        <v>0</v>
      </c>
      <c r="AO8">
        <v>1906</v>
      </c>
      <c r="AP8">
        <v>0</v>
      </c>
      <c r="AQ8">
        <v>0</v>
      </c>
      <c r="BF8">
        <v>1906</v>
      </c>
      <c r="BG8">
        <f t="shared" si="0"/>
        <v>0.4214899999999986</v>
      </c>
      <c r="BH8">
        <f t="shared" si="1"/>
        <v>0.389</v>
      </c>
      <c r="BW8">
        <v>1906</v>
      </c>
      <c r="BX8">
        <v>18.21568131540172</v>
      </c>
      <c r="BY8">
        <v>1.719</v>
      </c>
      <c r="BZ8">
        <v>187.70701412395692</v>
      </c>
      <c r="CA8">
        <v>14.084347985522767</v>
      </c>
    </row>
    <row r="9" spans="1:79" ht="12.75">
      <c r="A9">
        <v>1907</v>
      </c>
      <c r="B9" s="1">
        <v>0.10057000000000116</v>
      </c>
      <c r="E9">
        <v>0.407</v>
      </c>
      <c r="V9">
        <v>1907</v>
      </c>
      <c r="W9">
        <v>0</v>
      </c>
      <c r="X9">
        <v>0</v>
      </c>
      <c r="AO9">
        <v>1907</v>
      </c>
      <c r="AP9">
        <v>0.2788</v>
      </c>
      <c r="AQ9">
        <v>0</v>
      </c>
      <c r="BF9">
        <v>1907</v>
      </c>
      <c r="BG9">
        <f t="shared" si="0"/>
        <v>0.37937000000000115</v>
      </c>
      <c r="BH9">
        <f t="shared" si="1"/>
        <v>0.407</v>
      </c>
      <c r="BW9">
        <v>1907</v>
      </c>
      <c r="BX9">
        <v>18.595051315401722</v>
      </c>
      <c r="BY9">
        <v>2.126</v>
      </c>
      <c r="BZ9">
        <v>194.31890155530107</v>
      </c>
      <c r="CA9">
        <v>14.918014325116195</v>
      </c>
    </row>
    <row r="10" spans="1:79" ht="12.75">
      <c r="A10">
        <v>1908</v>
      </c>
      <c r="B10" s="1">
        <v>0.23390999999999984</v>
      </c>
      <c r="E10">
        <v>0.402</v>
      </c>
      <c r="V10">
        <v>1908</v>
      </c>
      <c r="W10">
        <v>0</v>
      </c>
      <c r="X10">
        <v>0</v>
      </c>
      <c r="AO10">
        <v>1908</v>
      </c>
      <c r="AP10">
        <v>0.00341</v>
      </c>
      <c r="AQ10">
        <v>0</v>
      </c>
      <c r="BF10">
        <v>1908</v>
      </c>
      <c r="BG10">
        <f t="shared" si="0"/>
        <v>0.23731999999999984</v>
      </c>
      <c r="BH10">
        <f t="shared" si="1"/>
        <v>0.402</v>
      </c>
      <c r="BW10">
        <v>1908</v>
      </c>
      <c r="BX10">
        <v>18.832371315401723</v>
      </c>
      <c r="BY10">
        <v>2.528</v>
      </c>
      <c r="BZ10">
        <v>201.13271405771366</v>
      </c>
      <c r="CA10">
        <v>15.800563720117738</v>
      </c>
    </row>
    <row r="11" spans="1:79" ht="12.75">
      <c r="A11">
        <v>1909</v>
      </c>
      <c r="B11" s="1">
        <v>2.4475800000000003</v>
      </c>
      <c r="E11">
        <v>0.481</v>
      </c>
      <c r="V11">
        <v>1909</v>
      </c>
      <c r="W11">
        <v>0.052406808913183056</v>
      </c>
      <c r="X11">
        <v>0</v>
      </c>
      <c r="AO11">
        <v>1909</v>
      </c>
      <c r="AP11">
        <v>0.169409</v>
      </c>
      <c r="AQ11">
        <v>0</v>
      </c>
      <c r="BF11">
        <v>1909</v>
      </c>
      <c r="BG11">
        <f t="shared" si="0"/>
        <v>2.6693958089131833</v>
      </c>
      <c r="BH11">
        <f t="shared" si="1"/>
        <v>0.481</v>
      </c>
      <c r="BW11">
        <v>1909</v>
      </c>
      <c r="BX11">
        <v>21.501767124314906</v>
      </c>
      <c r="BY11">
        <v>3.009</v>
      </c>
      <c r="BZ11">
        <v>208.15242320829952</v>
      </c>
      <c r="CA11">
        <v>16.734806196270764</v>
      </c>
    </row>
    <row r="12" spans="1:79" ht="12.75">
      <c r="A12">
        <v>1910</v>
      </c>
      <c r="B12" s="1">
        <v>6.385629999999999</v>
      </c>
      <c r="E12">
        <v>0.509</v>
      </c>
      <c r="V12">
        <v>1910</v>
      </c>
      <c r="W12">
        <v>2.8869807729030867</v>
      </c>
      <c r="X12">
        <v>0</v>
      </c>
      <c r="AO12">
        <v>1910</v>
      </c>
      <c r="AP12">
        <v>1.21598</v>
      </c>
      <c r="AQ12">
        <v>0</v>
      </c>
      <c r="BF12">
        <v>1910</v>
      </c>
      <c r="BG12">
        <f t="shared" si="0"/>
        <v>10.488590772903086</v>
      </c>
      <c r="BH12">
        <f t="shared" si="1"/>
        <v>0.509</v>
      </c>
      <c r="BW12">
        <v>1910</v>
      </c>
      <c r="BX12">
        <v>31.99035789721799</v>
      </c>
      <c r="BY12">
        <v>3.518</v>
      </c>
      <c r="BZ12">
        <v>215.38192162439785</v>
      </c>
      <c r="CA12">
        <v>17.723706467963602</v>
      </c>
    </row>
    <row r="13" spans="1:79" ht="12.75">
      <c r="A13">
        <v>1911</v>
      </c>
      <c r="B13" s="1">
        <v>0.6678299999999986</v>
      </c>
      <c r="E13">
        <v>0.513</v>
      </c>
      <c r="V13">
        <v>1911</v>
      </c>
      <c r="W13">
        <v>0</v>
      </c>
      <c r="X13">
        <v>0.012808400000000001</v>
      </c>
      <c r="AO13">
        <v>1911</v>
      </c>
      <c r="AP13">
        <v>0.09486</v>
      </c>
      <c r="AQ13">
        <v>0</v>
      </c>
      <c r="BF13">
        <v>1911</v>
      </c>
      <c r="BG13">
        <f t="shared" si="0"/>
        <v>0.7626899999999985</v>
      </c>
      <c r="BH13">
        <f t="shared" si="1"/>
        <v>0.5258084000000001</v>
      </c>
      <c r="BW13">
        <v>1911</v>
      </c>
      <c r="BX13">
        <v>32.75304789721799</v>
      </c>
      <c r="BY13">
        <v>4.0438084</v>
      </c>
      <c r="BZ13">
        <v>222.82500946955693</v>
      </c>
      <c r="CA13">
        <v>18.770391618260785</v>
      </c>
    </row>
    <row r="14" spans="1:79" ht="12.75">
      <c r="A14">
        <v>1912</v>
      </c>
      <c r="B14" s="1">
        <v>2.1583000000000006</v>
      </c>
      <c r="E14">
        <v>0.562</v>
      </c>
      <c r="V14">
        <v>1912</v>
      </c>
      <c r="W14">
        <v>0</v>
      </c>
      <c r="X14">
        <v>0.016805800000000003</v>
      </c>
      <c r="AO14">
        <v>1912</v>
      </c>
      <c r="AP14">
        <v>0.04373</v>
      </c>
      <c r="AQ14">
        <v>0</v>
      </c>
      <c r="BF14">
        <v>1912</v>
      </c>
      <c r="BG14">
        <f t="shared" si="0"/>
        <v>2.2020300000000006</v>
      </c>
      <c r="BH14">
        <f t="shared" si="1"/>
        <v>0.5788058</v>
      </c>
      <c r="BW14">
        <v>1912</v>
      </c>
      <c r="BX14">
        <v>34.95507789721799</v>
      </c>
      <c r="BY14">
        <v>4.622614199999999</v>
      </c>
      <c r="BZ14">
        <v>230.4853803344172</v>
      </c>
      <c r="CA14">
        <v>19.8781590563015</v>
      </c>
    </row>
    <row r="15" spans="1:79" ht="12.75">
      <c r="A15">
        <v>1913</v>
      </c>
      <c r="B15" s="1">
        <v>1.1062699999999985</v>
      </c>
      <c r="E15">
        <v>0.582</v>
      </c>
      <c r="V15">
        <v>1913</v>
      </c>
      <c r="W15">
        <v>0</v>
      </c>
      <c r="X15">
        <v>0.022525800000000006</v>
      </c>
      <c r="AO15">
        <v>1913</v>
      </c>
      <c r="AP15">
        <v>0.09533</v>
      </c>
      <c r="AQ15">
        <v>0</v>
      </c>
      <c r="BF15">
        <v>1913</v>
      </c>
      <c r="BG15">
        <f t="shared" si="0"/>
        <v>1.2015999999999984</v>
      </c>
      <c r="BH15">
        <f t="shared" si="1"/>
        <v>0.6045258</v>
      </c>
      <c r="BW15">
        <v>1913</v>
      </c>
      <c r="BX15">
        <v>36.15667789721799</v>
      </c>
      <c r="BY15">
        <v>5.2271399999999995</v>
      </c>
      <c r="BZ15">
        <v>238.36660651046583</v>
      </c>
      <c r="CA15">
        <v>21.050484748220903</v>
      </c>
    </row>
    <row r="16" spans="1:79" ht="12.75">
      <c r="A16">
        <v>1914</v>
      </c>
      <c r="B16" s="1">
        <v>0.805690000000002</v>
      </c>
      <c r="E16">
        <v>0.592</v>
      </c>
      <c r="V16">
        <v>1914</v>
      </c>
      <c r="W16">
        <v>0</v>
      </c>
      <c r="X16">
        <v>0.023862300000000003</v>
      </c>
      <c r="AO16">
        <v>1914</v>
      </c>
      <c r="AP16">
        <v>0.06193</v>
      </c>
      <c r="AQ16">
        <v>0</v>
      </c>
      <c r="BF16">
        <v>1914</v>
      </c>
      <c r="BG16">
        <f t="shared" si="0"/>
        <v>0.8676200000000021</v>
      </c>
      <c r="BH16">
        <f t="shared" si="1"/>
        <v>0.6158623</v>
      </c>
      <c r="BW16">
        <v>1914</v>
      </c>
      <c r="BX16">
        <v>37.02429789721799</v>
      </c>
      <c r="BY16">
        <v>5.843002299999999</v>
      </c>
      <c r="BZ16">
        <v>246.47212368026644</v>
      </c>
      <c r="CA16">
        <v>22.291031715351984</v>
      </c>
    </row>
    <row r="17" spans="1:79" ht="12.75">
      <c r="A17">
        <v>1915</v>
      </c>
      <c r="B17" s="1">
        <v>0.966149999999999</v>
      </c>
      <c r="E17">
        <v>0.629</v>
      </c>
      <c r="V17">
        <v>1915</v>
      </c>
      <c r="W17">
        <v>0</v>
      </c>
      <c r="X17">
        <v>0.0221364</v>
      </c>
      <c r="AO17">
        <v>1915</v>
      </c>
      <c r="AP17">
        <v>0.0431</v>
      </c>
      <c r="AQ17">
        <v>0</v>
      </c>
      <c r="BF17">
        <v>1915</v>
      </c>
      <c r="BG17">
        <f t="shared" si="0"/>
        <v>1.0092499999999989</v>
      </c>
      <c r="BH17">
        <f t="shared" si="1"/>
        <v>0.6511364</v>
      </c>
      <c r="BW17">
        <v>1915</v>
      </c>
      <c r="BX17">
        <v>38.03354789721799</v>
      </c>
      <c r="BY17">
        <v>6.494138699999999</v>
      </c>
      <c r="BZ17">
        <v>254.80521505379647</v>
      </c>
      <c r="CA17">
        <v>23.603658790717017</v>
      </c>
    </row>
    <row r="18" spans="1:79" ht="12.75">
      <c r="A18">
        <v>1916</v>
      </c>
      <c r="B18" s="1">
        <v>16.30138</v>
      </c>
      <c r="E18">
        <v>0.753</v>
      </c>
      <c r="V18">
        <v>1916</v>
      </c>
      <c r="W18">
        <v>0</v>
      </c>
      <c r="X18">
        <v>0.028013700000000002</v>
      </c>
      <c r="AO18">
        <v>1916</v>
      </c>
      <c r="AP18">
        <v>0.23155</v>
      </c>
      <c r="AQ18">
        <v>0</v>
      </c>
      <c r="BF18">
        <v>1916</v>
      </c>
      <c r="BG18">
        <f t="shared" si="0"/>
        <v>16.53293</v>
      </c>
      <c r="BH18">
        <f t="shared" si="1"/>
        <v>0.7810137</v>
      </c>
      <c r="BW18">
        <v>1916</v>
      </c>
      <c r="BX18">
        <v>54.56647789721799</v>
      </c>
      <c r="BY18">
        <v>7.275152399999999</v>
      </c>
      <c r="BZ18">
        <v>263.3689949869172</v>
      </c>
      <c r="CA18">
        <v>24.99242962168395</v>
      </c>
    </row>
    <row r="19" spans="1:79" ht="12.75">
      <c r="A19">
        <v>1917</v>
      </c>
      <c r="B19" s="1">
        <v>1.7243800000000036</v>
      </c>
      <c r="E19">
        <v>0.795</v>
      </c>
      <c r="V19">
        <v>1917</v>
      </c>
      <c r="W19">
        <v>1.9760676863989932</v>
      </c>
      <c r="X19">
        <v>0.0301499</v>
      </c>
      <c r="AO19">
        <v>1917</v>
      </c>
      <c r="AP19">
        <v>0</v>
      </c>
      <c r="AQ19">
        <v>0</v>
      </c>
      <c r="BF19">
        <v>1917</v>
      </c>
      <c r="BG19">
        <f t="shared" si="0"/>
        <v>3.700447686398997</v>
      </c>
      <c r="BH19">
        <f t="shared" si="1"/>
        <v>0.8251499</v>
      </c>
      <c r="BW19">
        <v>1917</v>
      </c>
      <c r="BX19">
        <v>58.26692558361699</v>
      </c>
      <c r="BY19">
        <v>8.1003023</v>
      </c>
      <c r="BZ19">
        <v>272.16639212473723</v>
      </c>
      <c r="CA19">
        <v>26.461621903106117</v>
      </c>
    </row>
    <row r="20" spans="1:79" ht="12.75">
      <c r="A20">
        <v>1918</v>
      </c>
      <c r="B20" s="1">
        <v>34.59720999999999</v>
      </c>
      <c r="E20">
        <v>0.721</v>
      </c>
      <c r="V20">
        <v>1918</v>
      </c>
      <c r="W20">
        <v>0</v>
      </c>
      <c r="X20">
        <v>0.022154000000000004</v>
      </c>
      <c r="AO20">
        <v>1918</v>
      </c>
      <c r="AP20">
        <v>0.07348</v>
      </c>
      <c r="AQ20">
        <v>0</v>
      </c>
      <c r="BF20">
        <v>1918</v>
      </c>
      <c r="BG20">
        <f t="shared" si="0"/>
        <v>34.67068999999999</v>
      </c>
      <c r="BH20">
        <f t="shared" si="1"/>
        <v>0.743154</v>
      </c>
      <c r="BW20">
        <v>1918</v>
      </c>
      <c r="BX20">
        <v>92.93761558361697</v>
      </c>
      <c r="BY20">
        <v>8.8434563</v>
      </c>
      <c r="BZ20">
        <v>281.20013211966864</v>
      </c>
      <c r="CA20">
        <v>28.015736821241525</v>
      </c>
    </row>
    <row r="21" spans="1:79" ht="12.75">
      <c r="A21">
        <v>1919</v>
      </c>
      <c r="B21" s="1">
        <v>4.397959999999998</v>
      </c>
      <c r="E21">
        <v>0.746</v>
      </c>
      <c r="V21">
        <v>1919</v>
      </c>
      <c r="W21">
        <v>0</v>
      </c>
      <c r="X21">
        <v>0.021931799999999998</v>
      </c>
      <c r="AO21">
        <v>1919</v>
      </c>
      <c r="AP21">
        <v>0.0011</v>
      </c>
      <c r="AQ21">
        <v>0</v>
      </c>
      <c r="BF21">
        <v>1919</v>
      </c>
      <c r="BG21">
        <f t="shared" si="0"/>
        <v>4.399059999999998</v>
      </c>
      <c r="BH21">
        <f t="shared" si="1"/>
        <v>0.7679317999999999</v>
      </c>
      <c r="BW21">
        <v>1919</v>
      </c>
      <c r="BX21">
        <v>97.33667558361697</v>
      </c>
      <c r="BY21">
        <v>9.6113881</v>
      </c>
      <c r="BZ21">
        <v>290.4727199812713</v>
      </c>
      <c r="CA21">
        <v>29.659508684221215</v>
      </c>
    </row>
    <row r="22" spans="1:79" ht="12.75">
      <c r="A22">
        <v>1920</v>
      </c>
      <c r="B22" s="1">
        <v>1.3040199999999942</v>
      </c>
      <c r="E22">
        <v>0.812</v>
      </c>
      <c r="V22">
        <v>1920</v>
      </c>
      <c r="W22">
        <v>0.14300000000000068</v>
      </c>
      <c r="X22">
        <v>0.0185306</v>
      </c>
      <c r="AO22">
        <v>1920</v>
      </c>
      <c r="AP22">
        <v>0.10109</v>
      </c>
      <c r="AQ22">
        <v>0</v>
      </c>
      <c r="BF22">
        <v>1920</v>
      </c>
      <c r="BG22">
        <f t="shared" si="0"/>
        <v>1.5481099999999948</v>
      </c>
      <c r="BH22">
        <f t="shared" si="1"/>
        <v>0.8305306</v>
      </c>
      <c r="BW22">
        <v>1920</v>
      </c>
      <c r="BX22">
        <v>98.88478558361696</v>
      </c>
      <c r="BY22">
        <v>10.441918699999999</v>
      </c>
      <c r="BZ22">
        <v>299.9864221224902</v>
      </c>
      <c r="CA22">
        <v>31.397914709757607</v>
      </c>
    </row>
    <row r="23" spans="1:79" ht="12.75">
      <c r="A23">
        <v>1921</v>
      </c>
      <c r="B23" s="1">
        <v>2.7052200000000113</v>
      </c>
      <c r="E23">
        <v>0.674</v>
      </c>
      <c r="V23">
        <v>1921</v>
      </c>
      <c r="W23">
        <v>0</v>
      </c>
      <c r="X23">
        <v>0.015485800000000001</v>
      </c>
      <c r="AO23">
        <v>1921</v>
      </c>
      <c r="AP23">
        <v>0.01716</v>
      </c>
      <c r="AQ23">
        <v>0</v>
      </c>
      <c r="BF23">
        <v>1921</v>
      </c>
      <c r="BG23">
        <f t="shared" si="0"/>
        <v>2.7223800000000113</v>
      </c>
      <c r="BH23">
        <f t="shared" si="1"/>
        <v>0.6894858</v>
      </c>
      <c r="BW23">
        <v>1921</v>
      </c>
      <c r="BX23">
        <v>101.60716558361698</v>
      </c>
      <c r="BY23">
        <v>11.131404499999999</v>
      </c>
      <c r="BZ23">
        <v>309.743248174539</v>
      </c>
      <c r="CA23">
        <v>33.23618493511027</v>
      </c>
    </row>
    <row r="24" spans="1:79" ht="12.75">
      <c r="A24">
        <v>1922</v>
      </c>
      <c r="B24" s="1">
        <v>49.929050000000004</v>
      </c>
      <c r="E24">
        <v>0.776</v>
      </c>
      <c r="V24">
        <v>1922</v>
      </c>
      <c r="W24">
        <v>0</v>
      </c>
      <c r="X24">
        <v>0.0161513</v>
      </c>
      <c r="AO24">
        <v>1922</v>
      </c>
      <c r="AP24">
        <v>0.34204</v>
      </c>
      <c r="AQ24">
        <v>0</v>
      </c>
      <c r="BF24">
        <v>1922</v>
      </c>
      <c r="BG24">
        <f t="shared" si="0"/>
        <v>50.27109</v>
      </c>
      <c r="BH24">
        <f t="shared" si="1"/>
        <v>0.7921513</v>
      </c>
      <c r="BW24">
        <v>1922</v>
      </c>
      <c r="BX24">
        <v>151.87825558361698</v>
      </c>
      <c r="BY24">
        <v>11.923555799999999</v>
      </c>
      <c r="BZ24">
        <v>319.7449326504107</v>
      </c>
      <c r="CA24">
        <v>35.17981220801096</v>
      </c>
    </row>
    <row r="25" spans="1:79" ht="12.75">
      <c r="A25">
        <v>1923</v>
      </c>
      <c r="B25" s="1">
        <v>2.3244100000000003</v>
      </c>
      <c r="E25">
        <v>1.025</v>
      </c>
      <c r="V25">
        <v>1923</v>
      </c>
      <c r="W25">
        <v>0.02658955989069156</v>
      </c>
      <c r="X25">
        <v>0.017557100000000003</v>
      </c>
      <c r="AO25">
        <v>1923</v>
      </c>
      <c r="AP25">
        <v>0.686584784</v>
      </c>
      <c r="AQ25">
        <v>0</v>
      </c>
      <c r="BF25">
        <v>1923</v>
      </c>
      <c r="BG25">
        <f t="shared" si="0"/>
        <v>3.0375843438906918</v>
      </c>
      <c r="BH25">
        <f t="shared" si="1"/>
        <v>1.0425571</v>
      </c>
      <c r="BW25">
        <v>1923</v>
      </c>
      <c r="BX25">
        <v>154.91583992750768</v>
      </c>
      <c r="BY25">
        <v>12.966112899999999</v>
      </c>
      <c r="BZ25">
        <v>329.9929165447117</v>
      </c>
      <c r="CA25">
        <v>37.23456221024525</v>
      </c>
    </row>
    <row r="26" spans="1:79" ht="12.75">
      <c r="A26">
        <v>1924</v>
      </c>
      <c r="B26" s="1">
        <v>6.74045000000001</v>
      </c>
      <c r="E26">
        <v>1.162</v>
      </c>
      <c r="V26">
        <v>1924</v>
      </c>
      <c r="W26">
        <v>0</v>
      </c>
      <c r="X26">
        <v>0.0163691</v>
      </c>
      <c r="AO26">
        <v>1924</v>
      </c>
      <c r="AP26">
        <v>0.0136</v>
      </c>
      <c r="AQ26">
        <v>0</v>
      </c>
      <c r="BF26">
        <v>1924</v>
      </c>
      <c r="BG26">
        <f t="shared" si="0"/>
        <v>6.75405000000001</v>
      </c>
      <c r="BH26">
        <f t="shared" si="1"/>
        <v>1.1783690999999998</v>
      </c>
      <c r="BW26">
        <v>1924</v>
      </c>
      <c r="BX26">
        <v>161.66988992750768</v>
      </c>
      <c r="BY26">
        <v>14.144481999999998</v>
      </c>
      <c r="BZ26">
        <v>340.4883289651388</v>
      </c>
      <c r="CA26">
        <v>39.4064834578497</v>
      </c>
    </row>
    <row r="27" spans="1:79" ht="12.75">
      <c r="A27">
        <v>1925</v>
      </c>
      <c r="B27" s="1">
        <v>3.7176999999999794</v>
      </c>
      <c r="E27">
        <v>1.21</v>
      </c>
      <c r="V27">
        <v>1925</v>
      </c>
      <c r="W27">
        <v>0</v>
      </c>
      <c r="X27">
        <v>0.0185933</v>
      </c>
      <c r="AO27">
        <v>1925</v>
      </c>
      <c r="AP27">
        <v>0.0075</v>
      </c>
      <c r="AQ27">
        <v>0</v>
      </c>
      <c r="BF27">
        <v>1925</v>
      </c>
      <c r="BG27">
        <f t="shared" si="0"/>
        <v>3.725199999999979</v>
      </c>
      <c r="BH27">
        <f t="shared" si="1"/>
        <v>1.2285933</v>
      </c>
      <c r="BW27">
        <v>1925</v>
      </c>
      <c r="BX27">
        <v>165.39508992750766</v>
      </c>
      <c r="BY27">
        <v>15.373075299999998</v>
      </c>
      <c r="BZ27">
        <v>351.231968898338</v>
      </c>
      <c r="CA27">
        <v>41.70191721336578</v>
      </c>
    </row>
    <row r="28" spans="1:79" ht="12.75">
      <c r="A28">
        <v>1926</v>
      </c>
      <c r="B28" s="1">
        <v>7.7631000000000085</v>
      </c>
      <c r="E28">
        <v>1.336</v>
      </c>
      <c r="V28">
        <v>1926</v>
      </c>
      <c r="W28">
        <v>0</v>
      </c>
      <c r="X28">
        <v>0.0211288</v>
      </c>
      <c r="AO28">
        <v>1926</v>
      </c>
      <c r="AP28">
        <v>1.4541</v>
      </c>
      <c r="AQ28">
        <v>0</v>
      </c>
      <c r="BF28">
        <v>1926</v>
      </c>
      <c r="BG28">
        <f t="shared" si="0"/>
        <v>9.217200000000009</v>
      </c>
      <c r="BH28">
        <f t="shared" si="1"/>
        <v>1.3571288000000001</v>
      </c>
      <c r="BW28">
        <v>1926</v>
      </c>
      <c r="BX28">
        <v>174.61228992750767</v>
      </c>
      <c r="BY28">
        <v>16.730204099999998</v>
      </c>
      <c r="BZ28">
        <v>362.22428722000484</v>
      </c>
      <c r="CA28">
        <v>44.12750723625465</v>
      </c>
    </row>
    <row r="29" spans="1:79" ht="12.75">
      <c r="A29">
        <v>1927</v>
      </c>
      <c r="B29" s="1">
        <v>26.210349999999977</v>
      </c>
      <c r="E29">
        <v>1.471</v>
      </c>
      <c r="V29">
        <v>1927</v>
      </c>
      <c r="W29">
        <v>0</v>
      </c>
      <c r="X29">
        <v>0.023514700000000003</v>
      </c>
      <c r="AO29">
        <v>1927</v>
      </c>
      <c r="AP29">
        <v>0.00428</v>
      </c>
      <c r="AQ29">
        <v>0</v>
      </c>
      <c r="BF29">
        <v>1927</v>
      </c>
      <c r="BG29">
        <f t="shared" si="0"/>
        <v>26.21462999999998</v>
      </c>
      <c r="BH29">
        <f t="shared" si="1"/>
        <v>1.4945147</v>
      </c>
      <c r="BW29">
        <v>1927</v>
      </c>
      <c r="BX29">
        <v>200.82691992750765</v>
      </c>
      <c r="BY29">
        <v>18.224718799999998</v>
      </c>
      <c r="BZ29">
        <v>373.4653690657847</v>
      </c>
      <c r="CA29">
        <v>46.69020928738089</v>
      </c>
    </row>
    <row r="30" spans="1:79" ht="12.75">
      <c r="A30">
        <v>1928</v>
      </c>
      <c r="B30" s="1">
        <v>10.401650000000018</v>
      </c>
      <c r="E30">
        <v>1.596</v>
      </c>
      <c r="V30">
        <v>1928</v>
      </c>
      <c r="W30">
        <v>0</v>
      </c>
      <c r="X30">
        <v>0.0248413</v>
      </c>
      <c r="AO30">
        <v>1928</v>
      </c>
      <c r="AP30">
        <v>0.035683910000000006</v>
      </c>
      <c r="AQ30">
        <v>0</v>
      </c>
      <c r="BF30">
        <v>1928</v>
      </c>
      <c r="BG30">
        <f t="shared" si="0"/>
        <v>10.437333910000017</v>
      </c>
      <c r="BH30">
        <f t="shared" si="1"/>
        <v>1.6208413000000002</v>
      </c>
      <c r="BW30">
        <v>1928</v>
      </c>
      <c r="BX30">
        <v>211.26425383750765</v>
      </c>
      <c r="BY30">
        <v>19.845560099999997</v>
      </c>
      <c r="BZ30">
        <v>384.9549166856849</v>
      </c>
      <c r="CA30">
        <v>49.397300292391016</v>
      </c>
    </row>
    <row r="31" spans="1:79" ht="12.75">
      <c r="A31">
        <v>1929</v>
      </c>
      <c r="B31" s="1">
        <v>9.045649999999995</v>
      </c>
      <c r="E31">
        <v>1.952</v>
      </c>
      <c r="V31">
        <v>1929</v>
      </c>
      <c r="W31">
        <v>0.08037549535421462</v>
      </c>
      <c r="X31">
        <v>0.031215800000000002</v>
      </c>
      <c r="AO31">
        <v>1929</v>
      </c>
      <c r="AP31">
        <v>0.0025</v>
      </c>
      <c r="AQ31">
        <v>0</v>
      </c>
      <c r="BF31">
        <v>1929</v>
      </c>
      <c r="BG31">
        <f t="shared" si="0"/>
        <v>9.128525495354209</v>
      </c>
      <c r="BH31">
        <f t="shared" si="1"/>
        <v>1.9832158</v>
      </c>
      <c r="BW31">
        <v>1929</v>
      </c>
      <c r="BX31">
        <v>220.39277933286186</v>
      </c>
      <c r="BY31">
        <v>21.828775899999997</v>
      </c>
      <c r="BZ31">
        <v>396.6922329102015</v>
      </c>
      <c r="CA31">
        <v>52.256387056816315</v>
      </c>
    </row>
    <row r="32" spans="1:79" ht="12.75">
      <c r="A32">
        <v>1930</v>
      </c>
      <c r="B32" s="1">
        <v>13.613110000000006</v>
      </c>
      <c r="E32">
        <v>1.978911</v>
      </c>
      <c r="V32">
        <v>1930</v>
      </c>
      <c r="W32">
        <v>0.002151437418536517</v>
      </c>
      <c r="X32">
        <v>0.0323147</v>
      </c>
      <c r="AO32">
        <v>1930</v>
      </c>
      <c r="AP32">
        <v>0.09212116000000001</v>
      </c>
      <c r="AQ32">
        <v>0.00016400711819999998</v>
      </c>
      <c r="BF32">
        <v>1930</v>
      </c>
      <c r="BG32">
        <f t="shared" si="0"/>
        <v>13.707382597418542</v>
      </c>
      <c r="BH32">
        <f t="shared" si="1"/>
        <v>2.0113897071182003</v>
      </c>
      <c r="BW32">
        <v>1930</v>
      </c>
      <c r="BX32">
        <v>234.1001619302804</v>
      </c>
      <c r="BY32">
        <v>23.840165607118198</v>
      </c>
      <c r="BZ32">
        <v>408.6762053610544</v>
      </c>
      <c r="CA32">
        <v>55.27541441281229</v>
      </c>
    </row>
    <row r="33" spans="1:79" ht="12.75">
      <c r="A33">
        <v>1931</v>
      </c>
      <c r="B33" s="1">
        <v>5.080479999999994</v>
      </c>
      <c r="E33">
        <v>1.721902</v>
      </c>
      <c r="V33">
        <v>1931</v>
      </c>
      <c r="W33">
        <v>0.0019031946394783006</v>
      </c>
      <c r="X33">
        <v>0.0284625</v>
      </c>
      <c r="AO33">
        <v>1931</v>
      </c>
      <c r="AP33">
        <v>0</v>
      </c>
      <c r="AQ33">
        <v>0.00032799626869999996</v>
      </c>
      <c r="BF33">
        <v>1931</v>
      </c>
      <c r="BG33">
        <f t="shared" si="0"/>
        <v>5.082383194639473</v>
      </c>
      <c r="BH33">
        <f t="shared" si="1"/>
        <v>1.7506924962687</v>
      </c>
      <c r="BW33">
        <v>1931</v>
      </c>
      <c r="BX33">
        <v>239.18254512491987</v>
      </c>
      <c r="BY33">
        <v>25.5908581033869</v>
      </c>
      <c r="BZ33">
        <v>420.90529154318426</v>
      </c>
      <c r="CA33">
        <v>58.46267266360693</v>
      </c>
    </row>
    <row r="34" spans="1:79" ht="12.75">
      <c r="A34">
        <v>1932</v>
      </c>
      <c r="B34" s="1">
        <v>2.632900000000035</v>
      </c>
      <c r="E34">
        <v>1.593798</v>
      </c>
      <c r="V34">
        <v>1932</v>
      </c>
      <c r="W34">
        <v>0</v>
      </c>
      <c r="X34">
        <v>0.025762000000000007</v>
      </c>
      <c r="AO34">
        <v>1932</v>
      </c>
      <c r="AP34">
        <v>0</v>
      </c>
      <c r="AQ34">
        <v>0.0007755081709999999</v>
      </c>
      <c r="BF34">
        <v>1932</v>
      </c>
      <c r="BG34">
        <f aca="true" t="shared" si="2" ref="BG34:BG65">B34+W34+AP34</f>
        <v>2.632900000000035</v>
      </c>
      <c r="BH34">
        <f aca="true" t="shared" si="3" ref="BH34:BH65">E34+X34+AQ34</f>
        <v>1.620335508171</v>
      </c>
      <c r="BW34">
        <v>1932</v>
      </c>
      <c r="BX34">
        <v>241.8154451249199</v>
      </c>
      <c r="BY34">
        <v>27.2111936115579</v>
      </c>
      <c r="BZ34">
        <v>433.3775049573672</v>
      </c>
      <c r="CA34">
        <v>61.82680417698519</v>
      </c>
    </row>
    <row r="35" spans="1:79" ht="12.75">
      <c r="A35">
        <v>1933</v>
      </c>
      <c r="B35" s="1">
        <v>3.326719999999966</v>
      </c>
      <c r="E35">
        <v>1.596673</v>
      </c>
      <c r="V35">
        <v>1933</v>
      </c>
      <c r="W35">
        <v>0</v>
      </c>
      <c r="X35">
        <v>0.025451800000000004</v>
      </c>
      <c r="AO35">
        <v>1933</v>
      </c>
      <c r="AP35">
        <v>0.020273</v>
      </c>
      <c r="AQ35">
        <v>0.0008969455012999999</v>
      </c>
      <c r="BF35">
        <v>1933</v>
      </c>
      <c r="BG35">
        <f t="shared" si="2"/>
        <v>3.346992999999966</v>
      </c>
      <c r="BH35">
        <f t="shared" si="3"/>
        <v>1.6230217455012999</v>
      </c>
      <c r="BW35">
        <v>1933</v>
      </c>
      <c r="BX35">
        <v>245.16243812491987</v>
      </c>
      <c r="BY35">
        <v>28.8342153570592</v>
      </c>
      <c r="BZ35">
        <v>446.0904023743222</v>
      </c>
      <c r="CA35">
        <v>65.37680896353058</v>
      </c>
    </row>
    <row r="36" spans="1:79" ht="12.75">
      <c r="A36">
        <v>1934</v>
      </c>
      <c r="B36" s="1">
        <v>10.932750000000027</v>
      </c>
      <c r="E36">
        <v>1.815796</v>
      </c>
      <c r="V36">
        <v>1934</v>
      </c>
      <c r="W36">
        <v>0</v>
      </c>
      <c r="X36">
        <v>0.0254782</v>
      </c>
      <c r="AO36">
        <v>1934</v>
      </c>
      <c r="AP36">
        <v>0.027239950000000002</v>
      </c>
      <c r="AQ36">
        <v>0.0035146470416</v>
      </c>
      <c r="BF36">
        <v>1934</v>
      </c>
      <c r="BG36">
        <f t="shared" si="2"/>
        <v>10.959989950000027</v>
      </c>
      <c r="BH36">
        <f t="shared" si="3"/>
        <v>1.8447888470416</v>
      </c>
      <c r="BW36">
        <v>1934</v>
      </c>
      <c r="BX36">
        <v>256.1224280749199</v>
      </c>
      <c r="BY36">
        <v>30.6790042041008</v>
      </c>
      <c r="BZ36">
        <v>459.04107241139445</v>
      </c>
      <c r="CA36">
        <v>69.12204905893394</v>
      </c>
    </row>
    <row r="37" spans="1:79" ht="12.75">
      <c r="A37">
        <v>1935</v>
      </c>
      <c r="B37" s="1">
        <v>13.339650000000006</v>
      </c>
      <c r="E37">
        <v>1.968963</v>
      </c>
      <c r="V37">
        <v>1935</v>
      </c>
      <c r="W37">
        <v>0</v>
      </c>
      <c r="X37">
        <v>0.027402100000000006</v>
      </c>
      <c r="AO37">
        <v>1935</v>
      </c>
      <c r="AP37">
        <v>0.32986544</v>
      </c>
      <c r="AQ37">
        <v>0.007655687146999999</v>
      </c>
      <c r="BF37">
        <v>1935</v>
      </c>
      <c r="BG37">
        <f t="shared" si="2"/>
        <v>13.669515440000007</v>
      </c>
      <c r="BH37">
        <f t="shared" si="3"/>
        <v>2.004020787147</v>
      </c>
      <c r="BW37">
        <v>1935</v>
      </c>
      <c r="BX37">
        <v>269.7919435149199</v>
      </c>
      <c r="BY37">
        <v>32.6830249912478</v>
      </c>
      <c r="BZ37">
        <v>472.226125551692</v>
      </c>
      <c r="CA37">
        <v>73.07225151256438</v>
      </c>
    </row>
    <row r="38" spans="1:79" ht="12.75">
      <c r="A38">
        <v>1936</v>
      </c>
      <c r="B38" s="1">
        <v>27.395719999999983</v>
      </c>
      <c r="C38">
        <v>2.618005</v>
      </c>
      <c r="E38">
        <v>2.618005</v>
      </c>
      <c r="V38">
        <v>1936</v>
      </c>
      <c r="W38">
        <v>0</v>
      </c>
      <c r="X38">
        <v>0.030924300000000002</v>
      </c>
      <c r="AO38">
        <v>1936</v>
      </c>
      <c r="AP38">
        <v>0.00035</v>
      </c>
      <c r="AQ38">
        <v>0.0121347760786</v>
      </c>
      <c r="BF38">
        <v>1936</v>
      </c>
      <c r="BG38">
        <f t="shared" si="2"/>
        <v>27.396069999999984</v>
      </c>
      <c r="BH38">
        <f t="shared" si="3"/>
        <v>2.6610640760786004</v>
      </c>
      <c r="BW38">
        <v>1936</v>
      </c>
      <c r="BX38">
        <v>297.18801351491993</v>
      </c>
      <c r="BY38">
        <v>35.3440890673264</v>
      </c>
      <c r="BZ38">
        <v>485.64168574282957</v>
      </c>
      <c r="CA38">
        <v>77.23750976680093</v>
      </c>
    </row>
    <row r="39" spans="1:79" ht="12.75">
      <c r="A39">
        <v>1937</v>
      </c>
      <c r="B39" s="1">
        <v>27.238650000000007</v>
      </c>
      <c r="C39">
        <v>2.999642</v>
      </c>
      <c r="E39">
        <v>2.999642</v>
      </c>
      <c r="V39">
        <v>1937</v>
      </c>
      <c r="W39">
        <v>0.011521730223034155</v>
      </c>
      <c r="X39">
        <v>0.0356191</v>
      </c>
      <c r="AO39">
        <v>1937</v>
      </c>
      <c r="AP39">
        <v>0.00013926000000000002</v>
      </c>
      <c r="AQ39">
        <v>0.0184088644681</v>
      </c>
      <c r="BF39">
        <v>1937</v>
      </c>
      <c r="BG39">
        <f t="shared" si="2"/>
        <v>27.250310990223042</v>
      </c>
      <c r="BH39">
        <f t="shared" si="3"/>
        <v>3.0536699644681002</v>
      </c>
      <c r="BW39">
        <v>1937</v>
      </c>
      <c r="BX39">
        <v>324.438324505143</v>
      </c>
      <c r="BY39">
        <v>38.3977590317945</v>
      </c>
      <c r="BZ39">
        <v>499.28338370810815</v>
      </c>
      <c r="CA39">
        <v>81.62828319351497</v>
      </c>
    </row>
    <row r="40" spans="1:79" ht="12.75">
      <c r="A40">
        <v>1938</v>
      </c>
      <c r="B40" s="1">
        <v>40.625760000000014</v>
      </c>
      <c r="C40">
        <v>3.007307</v>
      </c>
      <c r="E40">
        <v>3.007307</v>
      </c>
      <c r="V40">
        <v>1938</v>
      </c>
      <c r="W40">
        <v>0.0016825343914241842</v>
      </c>
      <c r="X40">
        <v>0.0367895</v>
      </c>
      <c r="AO40">
        <v>1938</v>
      </c>
      <c r="AP40">
        <v>0</v>
      </c>
      <c r="AQ40">
        <v>0.022010372525299995</v>
      </c>
      <c r="BF40">
        <v>1938</v>
      </c>
      <c r="BG40">
        <f t="shared" si="2"/>
        <v>40.627442534391434</v>
      </c>
      <c r="BH40">
        <f t="shared" si="3"/>
        <v>3.0661068725252996</v>
      </c>
      <c r="BW40">
        <v>1938</v>
      </c>
      <c r="BX40">
        <v>365.0657670395344</v>
      </c>
      <c r="BY40">
        <v>41.4638659043198</v>
      </c>
      <c r="BZ40">
        <v>513.146352096967</v>
      </c>
      <c r="CA40">
        <v>86.25539453578929</v>
      </c>
    </row>
    <row r="41" spans="1:79" ht="12.75">
      <c r="A41">
        <v>1939</v>
      </c>
      <c r="B41" s="1">
        <v>6.786780000000022</v>
      </c>
      <c r="C41">
        <v>3.215694</v>
      </c>
      <c r="E41">
        <v>3.215694</v>
      </c>
      <c r="V41">
        <v>1939</v>
      </c>
      <c r="W41">
        <v>0.001186048833297093</v>
      </c>
      <c r="X41">
        <v>0.0387035</v>
      </c>
      <c r="AO41">
        <v>1939</v>
      </c>
      <c r="AP41">
        <v>0</v>
      </c>
      <c r="AQ41">
        <v>0.0278254552619</v>
      </c>
      <c r="BF41">
        <v>1939</v>
      </c>
      <c r="BG41">
        <f t="shared" si="2"/>
        <v>6.787966048833319</v>
      </c>
      <c r="BH41">
        <f t="shared" si="3"/>
        <v>3.2822229552619</v>
      </c>
      <c r="BW41">
        <v>1939</v>
      </c>
      <c r="BX41">
        <v>371.85373308836773</v>
      </c>
      <c r="BY41">
        <v>44.746088859581704</v>
      </c>
      <c r="BZ41">
        <v>527.2252225938411</v>
      </c>
      <c r="CA41">
        <v>91.13002498472204</v>
      </c>
    </row>
    <row r="42" spans="1:79" ht="12.75">
      <c r="A42">
        <v>1940</v>
      </c>
      <c r="B42" s="1">
        <v>19.478940000000023</v>
      </c>
      <c r="C42">
        <v>3.389786</v>
      </c>
      <c r="E42">
        <v>3.389786</v>
      </c>
      <c r="V42">
        <v>1940</v>
      </c>
      <c r="W42">
        <v>0.05124834261089006</v>
      </c>
      <c r="X42">
        <v>0.0453552</v>
      </c>
      <c r="AO42">
        <v>1940</v>
      </c>
      <c r="AP42">
        <v>0</v>
      </c>
      <c r="AQ42">
        <v>0.02987959322</v>
      </c>
      <c r="BF42">
        <v>1940</v>
      </c>
      <c r="BG42">
        <f t="shared" si="2"/>
        <v>19.530188342610913</v>
      </c>
      <c r="BH42">
        <f t="shared" si="3"/>
        <v>3.46502079322</v>
      </c>
      <c r="BW42">
        <v>1940</v>
      </c>
      <c r="BX42">
        <v>391.38392143097866</v>
      </c>
      <c r="BY42">
        <v>48.2111096528017</v>
      </c>
      <c r="BZ42">
        <v>541.5141250951185</v>
      </c>
      <c r="CA42">
        <v>96.26370660331906</v>
      </c>
    </row>
    <row r="43" spans="1:79" ht="12.75">
      <c r="A43">
        <v>1941</v>
      </c>
      <c r="B43" s="1">
        <v>12.47520000000003</v>
      </c>
      <c r="C43">
        <v>3.523737</v>
      </c>
      <c r="E43">
        <v>3.523737</v>
      </c>
      <c r="V43">
        <v>1941</v>
      </c>
      <c r="W43">
        <v>0.008550584612148526</v>
      </c>
      <c r="X43">
        <v>0.047844500000000005</v>
      </c>
      <c r="AO43">
        <v>1941</v>
      </c>
      <c r="AP43">
        <v>0.57</v>
      </c>
      <c r="AQ43">
        <v>0.02766536189</v>
      </c>
      <c r="BF43">
        <v>1941</v>
      </c>
      <c r="BG43">
        <f t="shared" si="2"/>
        <v>13.053750584612178</v>
      </c>
      <c r="BH43">
        <f t="shared" si="3"/>
        <v>3.59924686189</v>
      </c>
      <c r="BW43">
        <v>1941</v>
      </c>
      <c r="BX43">
        <v>404.43767201559086</v>
      </c>
      <c r="BY43">
        <v>51.810356514691705</v>
      </c>
      <c r="BZ43">
        <v>556.006689052727</v>
      </c>
      <c r="CA43">
        <v>101.66831179241734</v>
      </c>
    </row>
    <row r="44" spans="1:79" ht="12.75">
      <c r="A44">
        <v>1942</v>
      </c>
      <c r="B44" s="1">
        <v>9.825349999999958</v>
      </c>
      <c r="C44">
        <v>3.772476</v>
      </c>
      <c r="E44">
        <v>3.772476</v>
      </c>
      <c r="V44">
        <v>1942</v>
      </c>
      <c r="W44">
        <v>0.0016273693294088787</v>
      </c>
      <c r="X44">
        <v>0.050266700000000004</v>
      </c>
      <c r="AO44">
        <v>1942</v>
      </c>
      <c r="AP44">
        <v>0</v>
      </c>
      <c r="AQ44">
        <v>0.0262512686</v>
      </c>
      <c r="BF44">
        <v>1942</v>
      </c>
      <c r="BG44">
        <f t="shared" si="2"/>
        <v>9.826977369329366</v>
      </c>
      <c r="BH44">
        <f t="shared" si="3"/>
        <v>3.8489939686</v>
      </c>
      <c r="BW44">
        <v>1942</v>
      </c>
      <c r="BX44">
        <v>414.26464938492023</v>
      </c>
      <c r="BY44">
        <v>55.6593504832917</v>
      </c>
      <c r="BZ44">
        <v>570.6960470700192</v>
      </c>
      <c r="CA44">
        <v>107.3560394777587</v>
      </c>
    </row>
    <row r="45" spans="1:79" ht="12.75">
      <c r="A45">
        <v>1943</v>
      </c>
      <c r="B45" s="1">
        <v>9.948519999999974</v>
      </c>
      <c r="C45">
        <v>4.199646</v>
      </c>
      <c r="E45">
        <v>4.199646</v>
      </c>
      <c r="V45">
        <v>1943</v>
      </c>
      <c r="W45">
        <v>0.13126526506201586</v>
      </c>
      <c r="X45">
        <v>0.04870360000000001</v>
      </c>
      <c r="AO45">
        <v>1943</v>
      </c>
      <c r="AP45">
        <v>0</v>
      </c>
      <c r="AQ45">
        <v>0.02160315169</v>
      </c>
      <c r="BF45">
        <v>1943</v>
      </c>
      <c r="BG45">
        <f t="shared" si="2"/>
        <v>10.07978526506199</v>
      </c>
      <c r="BH45">
        <f t="shared" si="3"/>
        <v>4.26995275169</v>
      </c>
      <c r="BW45">
        <v>1943</v>
      </c>
      <c r="BX45">
        <v>424.34443464998225</v>
      </c>
      <c r="BY45">
        <v>59.9293032349817</v>
      </c>
      <c r="BZ45">
        <v>585.574840821129</v>
      </c>
      <c r="CA45">
        <v>113.33939768329019</v>
      </c>
    </row>
    <row r="46" spans="1:79" ht="12.75">
      <c r="A46">
        <v>1944</v>
      </c>
      <c r="B46" s="1">
        <v>15.047079999999994</v>
      </c>
      <c r="C46">
        <v>4.825309</v>
      </c>
      <c r="E46">
        <v>4.825309</v>
      </c>
      <c r="V46">
        <v>1944</v>
      </c>
      <c r="W46">
        <v>2.219674123433034</v>
      </c>
      <c r="X46">
        <v>0.049573700000000005</v>
      </c>
      <c r="AO46">
        <v>1944</v>
      </c>
      <c r="AP46">
        <v>0</v>
      </c>
      <c r="AQ46">
        <v>0.0221626108</v>
      </c>
      <c r="BF46">
        <v>1944</v>
      </c>
      <c r="BG46">
        <f t="shared" si="2"/>
        <v>17.266754123433028</v>
      </c>
      <c r="BH46">
        <f t="shared" si="3"/>
        <v>4.897045310799999</v>
      </c>
      <c r="BW46">
        <v>1944</v>
      </c>
      <c r="BX46">
        <v>441.6111887734153</v>
      </c>
      <c r="BY46">
        <v>64.8263485457817</v>
      </c>
      <c r="BZ46">
        <v>600.6352293489501</v>
      </c>
      <c r="CA46">
        <v>119.63118214411286</v>
      </c>
    </row>
    <row r="47" spans="1:79" ht="12.75">
      <c r="A47">
        <v>1945</v>
      </c>
      <c r="B47" s="1">
        <v>27.357299999999952</v>
      </c>
      <c r="C47">
        <v>4.93821</v>
      </c>
      <c r="E47">
        <v>4.93821</v>
      </c>
      <c r="V47">
        <v>1945</v>
      </c>
      <c r="W47">
        <v>0.005745483075539681</v>
      </c>
      <c r="X47">
        <v>0.0532532</v>
      </c>
      <c r="AO47">
        <v>1945</v>
      </c>
      <c r="AP47">
        <v>0.1077</v>
      </c>
      <c r="AQ47">
        <v>0.023</v>
      </c>
      <c r="BF47">
        <v>1945</v>
      </c>
      <c r="BG47">
        <f t="shared" si="2"/>
        <v>27.470745483075493</v>
      </c>
      <c r="BH47">
        <f t="shared" si="3"/>
        <v>5.0144632</v>
      </c>
      <c r="BW47">
        <v>1945</v>
      </c>
      <c r="BX47">
        <v>469.0819342564908</v>
      </c>
      <c r="BY47">
        <v>69.84081174578169</v>
      </c>
      <c r="BZ47">
        <v>615.868899779438</v>
      </c>
      <c r="CA47">
        <v>126.24445060393579</v>
      </c>
    </row>
    <row r="48" spans="1:79" ht="12.75">
      <c r="A48">
        <v>1946</v>
      </c>
      <c r="B48" s="1">
        <v>16.356750000000034</v>
      </c>
      <c r="C48">
        <v>5.254795</v>
      </c>
      <c r="E48">
        <v>5.254795</v>
      </c>
      <c r="V48">
        <v>1946</v>
      </c>
      <c r="W48">
        <v>8.034951985509302</v>
      </c>
      <c r="X48">
        <v>0.05269</v>
      </c>
      <c r="AO48">
        <v>1946</v>
      </c>
      <c r="AP48">
        <v>0</v>
      </c>
      <c r="AQ48">
        <v>0.027</v>
      </c>
      <c r="BF48">
        <v>1946</v>
      </c>
      <c r="BG48">
        <f t="shared" si="2"/>
        <v>24.391701985509336</v>
      </c>
      <c r="BH48">
        <f t="shared" si="3"/>
        <v>5.334485</v>
      </c>
      <c r="BW48">
        <v>1946</v>
      </c>
      <c r="BX48">
        <v>493.4736362420001</v>
      </c>
      <c r="BY48">
        <v>75.1752967457817</v>
      </c>
      <c r="BZ48">
        <v>631.2670804712478</v>
      </c>
      <c r="CA48">
        <v>133.19249243720134</v>
      </c>
    </row>
    <row r="49" spans="1:79" ht="12.75">
      <c r="A49">
        <v>1947</v>
      </c>
      <c r="B49" s="1">
        <v>21.23383000000001</v>
      </c>
      <c r="C49">
        <v>5.650111</v>
      </c>
      <c r="E49">
        <v>5.650111</v>
      </c>
      <c r="V49">
        <v>1947</v>
      </c>
      <c r="W49">
        <v>1.1180215999999987</v>
      </c>
      <c r="X49">
        <v>0.0565559303</v>
      </c>
      <c r="AO49">
        <v>1947</v>
      </c>
      <c r="AP49">
        <v>0.02781</v>
      </c>
      <c r="AQ49">
        <v>0.035</v>
      </c>
      <c r="BF49">
        <v>1947</v>
      </c>
      <c r="BG49">
        <f t="shared" si="2"/>
        <v>22.37966160000001</v>
      </c>
      <c r="BH49">
        <f t="shared" si="3"/>
        <v>5.7416669303</v>
      </c>
      <c r="BW49">
        <v>1947</v>
      </c>
      <c r="BX49">
        <v>515.8532978420001</v>
      </c>
      <c r="BY49">
        <v>80.91696367608169</v>
      </c>
      <c r="BZ49">
        <v>646.820556599956</v>
      </c>
      <c r="CA49">
        <v>140.48879323608668</v>
      </c>
    </row>
    <row r="50" spans="1:79" ht="12.75">
      <c r="A50">
        <v>1948</v>
      </c>
      <c r="B50" s="1">
        <v>15.50246999999996</v>
      </c>
      <c r="C50">
        <v>5.958198</v>
      </c>
      <c r="E50">
        <v>5.958198</v>
      </c>
      <c r="V50">
        <v>1948</v>
      </c>
      <c r="W50">
        <v>0.6984105000000014</v>
      </c>
      <c r="X50">
        <v>0.06577763169999999</v>
      </c>
      <c r="AO50">
        <v>1948</v>
      </c>
      <c r="AP50">
        <v>2.36506</v>
      </c>
      <c r="AQ50">
        <v>0.038</v>
      </c>
      <c r="BF50">
        <v>1948</v>
      </c>
      <c r="BG50">
        <f t="shared" si="2"/>
        <v>18.56594049999996</v>
      </c>
      <c r="BH50">
        <f t="shared" si="3"/>
        <v>6.0619756317</v>
      </c>
      <c r="BW50">
        <v>1948</v>
      </c>
      <c r="BX50">
        <v>534.4192383420001</v>
      </c>
      <c r="BY50">
        <v>86.97893930778169</v>
      </c>
      <c r="BZ50">
        <v>662.5196881555007</v>
      </c>
      <c r="CA50">
        <v>148.1469940083064</v>
      </c>
    </row>
    <row r="51" spans="1:79" ht="12.75">
      <c r="A51">
        <v>1949</v>
      </c>
      <c r="B51" s="1">
        <v>33.033289999999965</v>
      </c>
      <c r="C51">
        <v>6.27362</v>
      </c>
      <c r="E51">
        <v>6.27362</v>
      </c>
      <c r="V51">
        <v>1949</v>
      </c>
      <c r="W51">
        <v>1.1288233999999981</v>
      </c>
      <c r="X51">
        <v>0.0717993881</v>
      </c>
      <c r="AO51">
        <v>1949</v>
      </c>
      <c r="AP51">
        <v>0.71158</v>
      </c>
      <c r="AQ51">
        <v>0.045</v>
      </c>
      <c r="BF51">
        <v>1949</v>
      </c>
      <c r="BG51">
        <f t="shared" si="2"/>
        <v>34.873693399999965</v>
      </c>
      <c r="BH51">
        <f t="shared" si="3"/>
        <v>6.3904193881</v>
      </c>
      <c r="BW51">
        <v>1949</v>
      </c>
      <c r="BX51">
        <v>569.2929317420001</v>
      </c>
      <c r="BY51">
        <v>93.36935869588169</v>
      </c>
      <c r="BZ51">
        <v>678.3544303102482</v>
      </c>
      <c r="CA51">
        <v>156.1808446440453</v>
      </c>
    </row>
    <row r="52" spans="1:79" ht="12.75">
      <c r="A52">
        <v>1950</v>
      </c>
      <c r="B52" s="1">
        <v>12.752050000000054</v>
      </c>
      <c r="C52">
        <v>7.083104</v>
      </c>
      <c r="E52">
        <v>7.083104</v>
      </c>
      <c r="V52">
        <v>1950</v>
      </c>
      <c r="W52">
        <v>1.3118185999999987</v>
      </c>
      <c r="X52">
        <v>0.0808319874</v>
      </c>
      <c r="AO52">
        <v>1950</v>
      </c>
      <c r="AP52">
        <v>1.02886</v>
      </c>
      <c r="AQ52">
        <v>0.08199999999999999</v>
      </c>
      <c r="BF52">
        <v>1950</v>
      </c>
      <c r="BG52">
        <f t="shared" si="2"/>
        <v>15.092728600000052</v>
      </c>
      <c r="BH52">
        <f t="shared" si="3"/>
        <v>7.245935987399999</v>
      </c>
      <c r="BW52">
        <v>1950</v>
      </c>
      <c r="BX52">
        <v>584.3856603420002</v>
      </c>
      <c r="BY52">
        <v>100.61529468328169</v>
      </c>
      <c r="BZ52">
        <v>694.3143560935268</v>
      </c>
      <c r="CA52">
        <v>164.60415133050077</v>
      </c>
    </row>
    <row r="53" spans="1:79" ht="12.75">
      <c r="A53">
        <v>1951</v>
      </c>
      <c r="B53" s="1">
        <v>15.569140000000061</v>
      </c>
      <c r="C53">
        <v>8.250545</v>
      </c>
      <c r="E53">
        <v>8.250545</v>
      </c>
      <c r="V53">
        <v>1951</v>
      </c>
      <c r="W53">
        <v>2.561438599999999</v>
      </c>
      <c r="X53">
        <v>0.08897887439999999</v>
      </c>
      <c r="AO53">
        <v>1951</v>
      </c>
      <c r="AP53">
        <v>4.61247367</v>
      </c>
      <c r="AQ53">
        <v>0.086</v>
      </c>
      <c r="BF53">
        <v>1951</v>
      </c>
      <c r="BG53">
        <f t="shared" si="2"/>
        <v>22.74305227000006</v>
      </c>
      <c r="BH53">
        <f t="shared" si="3"/>
        <v>8.425523874400001</v>
      </c>
      <c r="BW53">
        <v>1951</v>
      </c>
      <c r="BX53">
        <v>607.1287126120002</v>
      </c>
      <c r="BY53">
        <v>109.04081855768169</v>
      </c>
      <c r="BZ53">
        <v>710.3886812868263</v>
      </c>
      <c r="CA53">
        <v>173.43071762152167</v>
      </c>
    </row>
    <row r="54" spans="1:79" ht="12.75">
      <c r="A54">
        <v>1952</v>
      </c>
      <c r="B54" s="1">
        <v>17.072040000000015</v>
      </c>
      <c r="C54">
        <v>8.862065</v>
      </c>
      <c r="E54">
        <v>8.862065</v>
      </c>
      <c r="V54">
        <v>1952</v>
      </c>
      <c r="W54">
        <v>7.183761800000006</v>
      </c>
      <c r="X54">
        <v>0.10057471259999999</v>
      </c>
      <c r="AO54">
        <v>1952</v>
      </c>
      <c r="AP54">
        <v>0.09221417999999999</v>
      </c>
      <c r="AQ54">
        <v>0.094</v>
      </c>
      <c r="BF54">
        <v>1952</v>
      </c>
      <c r="BG54">
        <f t="shared" si="2"/>
        <v>24.34801598000002</v>
      </c>
      <c r="BH54">
        <f t="shared" si="3"/>
        <v>9.0566397126</v>
      </c>
      <c r="BW54">
        <v>1952</v>
      </c>
      <c r="BX54">
        <v>631.4767285920002</v>
      </c>
      <c r="BY54">
        <v>118.09745827028169</v>
      </c>
      <c r="BZ54">
        <v>726.5662914324578</v>
      </c>
      <c r="CA54">
        <v>182.67427890878795</v>
      </c>
    </row>
    <row r="55" spans="1:79" ht="12.75">
      <c r="A55">
        <v>1953</v>
      </c>
      <c r="B55" s="1">
        <v>20.452999999999975</v>
      </c>
      <c r="C55">
        <v>9.207192</v>
      </c>
      <c r="E55">
        <v>9.207192</v>
      </c>
      <c r="V55">
        <v>1953</v>
      </c>
      <c r="W55">
        <v>9.885517899999996</v>
      </c>
      <c r="X55">
        <v>0.1210112593</v>
      </c>
      <c r="AO55">
        <v>1953</v>
      </c>
      <c r="AP55">
        <v>0.28916756</v>
      </c>
      <c r="AQ55">
        <v>0.094</v>
      </c>
      <c r="BF55">
        <v>1953</v>
      </c>
      <c r="BG55">
        <f t="shared" si="2"/>
        <v>30.62768545999997</v>
      </c>
      <c r="BH55">
        <f t="shared" si="3"/>
        <v>9.422203259299998</v>
      </c>
      <c r="BW55">
        <v>1953</v>
      </c>
      <c r="BX55">
        <v>662.1044140520002</v>
      </c>
      <c r="BY55">
        <v>127.5196615295817</v>
      </c>
      <c r="BZ55">
        <v>742.8357708275896</v>
      </c>
      <c r="CA55">
        <v>192.34843009098836</v>
      </c>
    </row>
    <row r="56" spans="1:79" ht="12.75">
      <c r="A56">
        <v>1954</v>
      </c>
      <c r="B56" s="1">
        <v>23.35145</v>
      </c>
      <c r="C56">
        <v>9.466113</v>
      </c>
      <c r="E56">
        <v>9.466113</v>
      </c>
      <c r="V56">
        <v>1954</v>
      </c>
      <c r="W56">
        <v>6.593969399999999</v>
      </c>
      <c r="X56">
        <v>0.1432149593</v>
      </c>
      <c r="AO56">
        <v>1954</v>
      </c>
      <c r="AP56">
        <v>1.298119709</v>
      </c>
      <c r="AQ56">
        <v>0.094</v>
      </c>
      <c r="BF56">
        <v>1954</v>
      </c>
      <c r="BG56">
        <f t="shared" si="2"/>
        <v>31.243539109</v>
      </c>
      <c r="BH56">
        <f t="shared" si="3"/>
        <v>9.7033279593</v>
      </c>
      <c r="BW56">
        <v>1954</v>
      </c>
      <c r="BX56">
        <v>693.3479531610002</v>
      </c>
      <c r="BY56">
        <v>137.2229894888817</v>
      </c>
      <c r="BZ56">
        <v>759.1854333555418</v>
      </c>
      <c r="CA56">
        <v>202.46654629953034</v>
      </c>
    </row>
    <row r="57" spans="1:79" ht="12.75">
      <c r="A57">
        <v>1955</v>
      </c>
      <c r="B57" s="1">
        <v>14.840289999999982</v>
      </c>
      <c r="C57">
        <v>10.17899</v>
      </c>
      <c r="E57">
        <v>10.17899</v>
      </c>
      <c r="V57">
        <v>1955</v>
      </c>
      <c r="W57">
        <v>6.5463144</v>
      </c>
      <c r="X57">
        <v>0.1806245226</v>
      </c>
      <c r="AO57">
        <v>1955</v>
      </c>
      <c r="AP57">
        <v>1.41291075</v>
      </c>
      <c r="AQ57">
        <v>0.12</v>
      </c>
      <c r="BF57">
        <v>1955</v>
      </c>
      <c r="BG57">
        <f t="shared" si="2"/>
        <v>22.799515149999984</v>
      </c>
      <c r="BH57">
        <f t="shared" si="3"/>
        <v>10.4796145226</v>
      </c>
      <c r="BW57">
        <v>1955</v>
      </c>
      <c r="BX57">
        <v>716.1474683110001</v>
      </c>
      <c r="BY57">
        <v>147.7026040114817</v>
      </c>
      <c r="BZ57">
        <v>775.6033549873207</v>
      </c>
      <c r="CA57">
        <v>213.04169661438044</v>
      </c>
    </row>
    <row r="58" spans="1:79" ht="12.75">
      <c r="A58">
        <v>1956</v>
      </c>
      <c r="B58" s="1">
        <v>29.830870000000004</v>
      </c>
      <c r="C58">
        <v>10.946257</v>
      </c>
      <c r="E58">
        <v>10.946257</v>
      </c>
      <c r="V58">
        <v>1956</v>
      </c>
      <c r="W58">
        <v>4.6998067000000034</v>
      </c>
      <c r="X58">
        <v>0.21996213659999997</v>
      </c>
      <c r="AO58">
        <v>1956</v>
      </c>
      <c r="AP58">
        <v>2.685972605</v>
      </c>
      <c r="AQ58">
        <v>0.125</v>
      </c>
      <c r="BF58">
        <v>1956</v>
      </c>
      <c r="BG58">
        <f t="shared" si="2"/>
        <v>37.216649305000004</v>
      </c>
      <c r="BH58">
        <f t="shared" si="3"/>
        <v>11.291219136599999</v>
      </c>
      <c r="BW58">
        <v>1956</v>
      </c>
      <c r="BX58">
        <v>753.3641176160002</v>
      </c>
      <c r="BY58">
        <v>158.9938231480817</v>
      </c>
      <c r="BZ58">
        <v>792.0774077689059</v>
      </c>
      <c r="CA58">
        <v>224.08655079243178</v>
      </c>
    </row>
    <row r="59" spans="1:79" ht="12.75">
      <c r="A59">
        <v>1957</v>
      </c>
      <c r="B59" s="1">
        <v>17.842700000000036</v>
      </c>
      <c r="C59">
        <v>11.489406</v>
      </c>
      <c r="E59">
        <v>11.489406</v>
      </c>
      <c r="V59">
        <v>1957</v>
      </c>
      <c r="W59">
        <v>6.933626000000004</v>
      </c>
      <c r="X59">
        <v>0.27845377769999996</v>
      </c>
      <c r="AO59">
        <v>1957</v>
      </c>
      <c r="AP59">
        <v>1.264022182</v>
      </c>
      <c r="AQ59">
        <v>0.164</v>
      </c>
      <c r="BF59">
        <v>1957</v>
      </c>
      <c r="BG59">
        <f t="shared" si="2"/>
        <v>26.04034818200004</v>
      </c>
      <c r="BH59">
        <f t="shared" si="3"/>
        <v>11.9318597777</v>
      </c>
      <c r="BW59">
        <v>1957</v>
      </c>
      <c r="BX59">
        <v>779.4044657980002</v>
      </c>
      <c r="BY59">
        <v>170.9256829257817</v>
      </c>
      <c r="BZ59">
        <v>808.5952950940476</v>
      </c>
      <c r="CA59">
        <v>235.61327913383755</v>
      </c>
    </row>
    <row r="60" spans="1:79" ht="12.75">
      <c r="A60">
        <v>1958</v>
      </c>
      <c r="B60" s="1">
        <v>24.856609999999932</v>
      </c>
      <c r="C60">
        <v>11.66366</v>
      </c>
      <c r="E60">
        <v>11.66366</v>
      </c>
      <c r="V60">
        <v>1958</v>
      </c>
      <c r="W60">
        <v>5.307425600000002</v>
      </c>
      <c r="X60">
        <v>0.39138578479999997</v>
      </c>
      <c r="AO60">
        <v>1958</v>
      </c>
      <c r="AP60">
        <v>0.15589994000000001</v>
      </c>
      <c r="AQ60">
        <v>0.263</v>
      </c>
      <c r="BF60">
        <v>1958</v>
      </c>
      <c r="BG60">
        <f t="shared" si="2"/>
        <v>30.319935539999936</v>
      </c>
      <c r="BH60">
        <f t="shared" si="3"/>
        <v>12.3180457848</v>
      </c>
      <c r="BW60">
        <v>1958</v>
      </c>
      <c r="BX60">
        <v>809.7244013380001</v>
      </c>
      <c r="BY60">
        <v>183.2437287105817</v>
      </c>
      <c r="BZ60">
        <v>825.1445880485213</v>
      </c>
      <c r="CA60">
        <v>247.63344572926397</v>
      </c>
    </row>
    <row r="61" spans="1:79" ht="12.75">
      <c r="A61">
        <v>1959</v>
      </c>
      <c r="B61" s="1">
        <v>15.718299999999886</v>
      </c>
      <c r="C61">
        <v>12.617163</v>
      </c>
      <c r="E61">
        <v>12.617163</v>
      </c>
      <c r="V61">
        <v>1959</v>
      </c>
      <c r="W61">
        <v>12.741323199999997</v>
      </c>
      <c r="X61">
        <v>0.4692968031</v>
      </c>
      <c r="AO61">
        <v>1959</v>
      </c>
      <c r="AP61">
        <v>2.1905508300000003</v>
      </c>
      <c r="AQ61">
        <v>0.329</v>
      </c>
      <c r="BF61">
        <v>1959</v>
      </c>
      <c r="BG61">
        <f t="shared" si="2"/>
        <v>30.65017402999988</v>
      </c>
      <c r="BH61">
        <f t="shared" si="3"/>
        <v>13.415459803100001</v>
      </c>
      <c r="BW61">
        <v>1959</v>
      </c>
      <c r="BX61">
        <v>840.374575368</v>
      </c>
      <c r="BY61">
        <v>196.6591885136817</v>
      </c>
      <c r="BZ61">
        <v>841.712762600171</v>
      </c>
      <c r="CA61">
        <v>260.15789546283787</v>
      </c>
    </row>
    <row r="62" spans="1:79" ht="12.75">
      <c r="A62">
        <v>1960</v>
      </c>
      <c r="B62" s="1">
        <v>22.517510000000016</v>
      </c>
      <c r="C62">
        <v>13.333915</v>
      </c>
      <c r="E62">
        <v>13.333915</v>
      </c>
      <c r="V62">
        <v>1960</v>
      </c>
      <c r="W62">
        <v>4.914960199999996</v>
      </c>
      <c r="X62">
        <v>0.5641746958</v>
      </c>
      <c r="AO62">
        <v>1960</v>
      </c>
      <c r="AP62">
        <v>4.907060230000001</v>
      </c>
      <c r="AQ62">
        <v>0.361</v>
      </c>
      <c r="BF62">
        <v>1960</v>
      </c>
      <c r="BG62">
        <f t="shared" si="2"/>
        <v>32.33953043000001</v>
      </c>
      <c r="BH62">
        <f t="shared" si="3"/>
        <v>14.2590896958</v>
      </c>
      <c r="BW62">
        <v>1960</v>
      </c>
      <c r="BX62">
        <v>872.714105798</v>
      </c>
      <c r="BY62">
        <v>210.91827820948168</v>
      </c>
      <c r="BZ62">
        <v>858.2872373998291</v>
      </c>
      <c r="CA62">
        <v>273.19663529109096</v>
      </c>
    </row>
    <row r="63" spans="1:79" ht="12.75">
      <c r="A63">
        <v>1961</v>
      </c>
      <c r="B63" s="1">
        <v>15.07872000000009</v>
      </c>
      <c r="C63">
        <v>13.777558</v>
      </c>
      <c r="E63">
        <v>13.777558</v>
      </c>
      <c r="V63">
        <v>1961</v>
      </c>
      <c r="W63">
        <v>8.727289599999992</v>
      </c>
      <c r="X63">
        <v>0.7092718511</v>
      </c>
      <c r="AO63">
        <v>1961</v>
      </c>
      <c r="AP63">
        <v>0.69414905</v>
      </c>
      <c r="AQ63">
        <v>0.381</v>
      </c>
      <c r="BF63">
        <v>1961</v>
      </c>
      <c r="BG63">
        <f t="shared" si="2"/>
        <v>24.50015865000008</v>
      </c>
      <c r="BH63">
        <f t="shared" si="3"/>
        <v>14.867829851100002</v>
      </c>
      <c r="BW63">
        <v>1961</v>
      </c>
      <c r="BX63">
        <v>897.2142644480001</v>
      </c>
      <c r="BY63">
        <v>225.78610806058168</v>
      </c>
      <c r="BZ63">
        <v>874.8554119514788</v>
      </c>
      <c r="CA63">
        <v>286.75871047629323</v>
      </c>
    </row>
    <row r="64" spans="1:79" ht="12.75">
      <c r="A64">
        <v>1962</v>
      </c>
      <c r="B64" s="1">
        <v>12.773519999999962</v>
      </c>
      <c r="C64">
        <v>14.302251</v>
      </c>
      <c r="E64">
        <v>14.302251</v>
      </c>
      <c r="V64">
        <v>1962</v>
      </c>
      <c r="W64">
        <v>5.756865199999993</v>
      </c>
      <c r="X64">
        <v>0.9849534139</v>
      </c>
      <c r="AO64">
        <v>1962</v>
      </c>
      <c r="AP64">
        <v>2.54944</v>
      </c>
      <c r="AQ64">
        <v>0.392</v>
      </c>
      <c r="BF64">
        <v>1962</v>
      </c>
      <c r="BG64">
        <f t="shared" si="2"/>
        <v>21.079825199999956</v>
      </c>
      <c r="BH64">
        <f t="shared" si="3"/>
        <v>15.679204413899999</v>
      </c>
      <c r="BW64">
        <v>1962</v>
      </c>
      <c r="BX64">
        <v>918.2940896480001</v>
      </c>
      <c r="BY64">
        <v>241.4653124744817</v>
      </c>
      <c r="BZ64">
        <v>891.4047049059523</v>
      </c>
      <c r="CA64">
        <v>300.8520766214926</v>
      </c>
    </row>
    <row r="65" spans="1:79" ht="12.75">
      <c r="A65">
        <v>1963</v>
      </c>
      <c r="B65" s="1">
        <v>18.89698999999996</v>
      </c>
      <c r="C65">
        <v>15.130071</v>
      </c>
      <c r="E65">
        <v>15.130071</v>
      </c>
      <c r="V65">
        <v>1963</v>
      </c>
      <c r="W65">
        <v>1.9370169000000033</v>
      </c>
      <c r="X65">
        <v>1.0755887408</v>
      </c>
      <c r="AO65">
        <v>1963</v>
      </c>
      <c r="AP65">
        <v>0.95233501</v>
      </c>
      <c r="AQ65">
        <v>0.424</v>
      </c>
      <c r="BF65">
        <v>1963</v>
      </c>
      <c r="BG65">
        <f t="shared" si="2"/>
        <v>21.786341909999962</v>
      </c>
      <c r="BH65">
        <f t="shared" si="3"/>
        <v>16.629659740799998</v>
      </c>
      <c r="BW65">
        <v>1963</v>
      </c>
      <c r="BX65">
        <v>940.080431558</v>
      </c>
      <c r="BY65">
        <v>258.0949722152817</v>
      </c>
      <c r="BZ65">
        <v>907.922592231094</v>
      </c>
      <c r="CA65">
        <v>315.4834685319307</v>
      </c>
    </row>
    <row r="66" spans="1:79" ht="12.75">
      <c r="A66">
        <v>1964</v>
      </c>
      <c r="B66" s="1">
        <v>12.489889999999946</v>
      </c>
      <c r="C66">
        <v>15.888445</v>
      </c>
      <c r="E66">
        <v>15.888445</v>
      </c>
      <c r="V66">
        <v>1964</v>
      </c>
      <c r="W66">
        <v>2.075992999999997</v>
      </c>
      <c r="X66">
        <v>1.212357673</v>
      </c>
      <c r="AO66">
        <v>1964</v>
      </c>
      <c r="AP66">
        <v>1.409176808</v>
      </c>
      <c r="AQ66">
        <v>0.485</v>
      </c>
      <c r="BF66">
        <v>1964</v>
      </c>
      <c r="BG66">
        <f aca="true" t="shared" si="4" ref="BG66:BG97">B66+W66+AP66</f>
        <v>15.975059807999942</v>
      </c>
      <c r="BH66">
        <f aca="true" t="shared" si="5" ref="BH66:BH97">E66+X66+AQ66</f>
        <v>17.585802673</v>
      </c>
      <c r="BW66">
        <v>1964</v>
      </c>
      <c r="BX66">
        <v>956.055491366</v>
      </c>
      <c r="BY66">
        <v>275.6807748882817</v>
      </c>
      <c r="BZ66">
        <v>924.3966450126793</v>
      </c>
      <c r="CA66">
        <v>330.6582671101799</v>
      </c>
    </row>
    <row r="67" spans="1:79" ht="12.75">
      <c r="A67">
        <v>1965</v>
      </c>
      <c r="B67" s="1">
        <v>11.474019999999996</v>
      </c>
      <c r="C67">
        <v>16.358896</v>
      </c>
      <c r="E67">
        <v>16.358896</v>
      </c>
      <c r="V67">
        <v>1965</v>
      </c>
      <c r="W67">
        <v>4.733447600000005</v>
      </c>
      <c r="X67">
        <v>1.3208176642999998</v>
      </c>
      <c r="AO67">
        <v>1965</v>
      </c>
      <c r="AP67">
        <v>0.5495778499999999</v>
      </c>
      <c r="AQ67">
        <v>0.493</v>
      </c>
      <c r="BF67">
        <v>1965</v>
      </c>
      <c r="BG67">
        <f t="shared" si="4"/>
        <v>16.75704545</v>
      </c>
      <c r="BH67">
        <f t="shared" si="5"/>
        <v>18.1727136643</v>
      </c>
      <c r="BW67">
        <v>1965</v>
      </c>
      <c r="BX67">
        <v>972.8125368159999</v>
      </c>
      <c r="BY67">
        <v>293.85348855258167</v>
      </c>
      <c r="BZ67">
        <v>940.8145666444582</v>
      </c>
      <c r="CA67">
        <v>346.38036567650107</v>
      </c>
    </row>
    <row r="68" spans="1:79" ht="12.75">
      <c r="A68">
        <v>1966</v>
      </c>
      <c r="B68" s="1">
        <v>8.140520000000038</v>
      </c>
      <c r="C68">
        <v>17.582323</v>
      </c>
      <c r="E68">
        <v>17.582323</v>
      </c>
      <c r="V68">
        <v>1966</v>
      </c>
      <c r="W68">
        <v>1.9785296999999957</v>
      </c>
      <c r="X68">
        <v>1.4202753084</v>
      </c>
      <c r="AO68">
        <v>1966</v>
      </c>
      <c r="AP68">
        <v>0.9086107060000002</v>
      </c>
      <c r="AQ68">
        <v>0.529</v>
      </c>
      <c r="BF68">
        <v>1966</v>
      </c>
      <c r="BG68">
        <f t="shared" si="4"/>
        <v>11.027660406000034</v>
      </c>
      <c r="BH68">
        <f t="shared" si="5"/>
        <v>19.5315983084</v>
      </c>
      <c r="BW68">
        <v>1966</v>
      </c>
      <c r="BX68">
        <v>983.8401972219999</v>
      </c>
      <c r="BY68">
        <v>313.3850868609817</v>
      </c>
      <c r="BZ68">
        <v>957.1642291724105</v>
      </c>
      <c r="CA68">
        <v>362.6520372869626</v>
      </c>
    </row>
    <row r="69" spans="1:79" ht="12.75">
      <c r="A69">
        <v>1967</v>
      </c>
      <c r="B69" s="1">
        <v>13.975840000000062</v>
      </c>
      <c r="C69">
        <v>18.661202</v>
      </c>
      <c r="E69">
        <v>18.661202</v>
      </c>
      <c r="V69">
        <v>1967</v>
      </c>
      <c r="W69">
        <v>5.898418200000009</v>
      </c>
      <c r="X69">
        <v>1.5627898803999998</v>
      </c>
      <c r="AO69">
        <v>1967</v>
      </c>
      <c r="AP69">
        <v>1.7261228700000002</v>
      </c>
      <c r="AQ69">
        <v>0.573</v>
      </c>
      <c r="BF69">
        <v>1967</v>
      </c>
      <c r="BG69">
        <f t="shared" si="4"/>
        <v>21.600381070000072</v>
      </c>
      <c r="BH69">
        <f t="shared" si="5"/>
        <v>20.7969918804</v>
      </c>
      <c r="BW69">
        <v>1967</v>
      </c>
      <c r="BX69">
        <v>1005.4405782919999</v>
      </c>
      <c r="BY69">
        <v>334.1820787413817</v>
      </c>
      <c r="BZ69">
        <v>973.4337085675422</v>
      </c>
      <c r="CA69">
        <v>379.47380479451994</v>
      </c>
    </row>
    <row r="70" spans="1:79" ht="12.75">
      <c r="A70">
        <v>1968</v>
      </c>
      <c r="B70" s="1">
        <v>7.041029999999978</v>
      </c>
      <c r="C70">
        <v>19.838908</v>
      </c>
      <c r="E70">
        <v>19.838908</v>
      </c>
      <c r="V70">
        <v>1968</v>
      </c>
      <c r="W70">
        <v>3.9576947999999845</v>
      </c>
      <c r="X70">
        <v>1.779544659</v>
      </c>
      <c r="AO70">
        <v>1968</v>
      </c>
      <c r="AP70">
        <v>0.972665551</v>
      </c>
      <c r="AQ70">
        <v>0.577</v>
      </c>
      <c r="BF70">
        <v>1968</v>
      </c>
      <c r="BG70">
        <f t="shared" si="4"/>
        <v>11.971390350999963</v>
      </c>
      <c r="BH70">
        <f t="shared" si="5"/>
        <v>22.195452658999997</v>
      </c>
      <c r="BW70">
        <v>1968</v>
      </c>
      <c r="BX70">
        <v>1017.4119686429999</v>
      </c>
      <c r="BY70">
        <v>356.3775314003817</v>
      </c>
      <c r="BZ70">
        <v>989.6113187131737</v>
      </c>
      <c r="CA70">
        <v>396.8443155566039</v>
      </c>
    </row>
    <row r="71" spans="1:79" ht="12.75">
      <c r="A71">
        <v>1969</v>
      </c>
      <c r="B71" s="1">
        <v>9.945130000000063</v>
      </c>
      <c r="C71">
        <v>21.22399</v>
      </c>
      <c r="E71">
        <v>21.22399</v>
      </c>
      <c r="V71">
        <v>1969</v>
      </c>
      <c r="W71">
        <v>5.507929600000011</v>
      </c>
      <c r="X71">
        <v>2.0650092638</v>
      </c>
      <c r="AO71">
        <v>1969</v>
      </c>
      <c r="AP71">
        <v>0.611413329</v>
      </c>
      <c r="AQ71">
        <v>0.609</v>
      </c>
      <c r="BF71">
        <v>1969</v>
      </c>
      <c r="BG71">
        <f t="shared" si="4"/>
        <v>16.064472929000075</v>
      </c>
      <c r="BH71">
        <f t="shared" si="5"/>
        <v>23.897999263800003</v>
      </c>
      <c r="BW71">
        <v>1969</v>
      </c>
      <c r="BX71">
        <v>1033.4764415719999</v>
      </c>
      <c r="BY71">
        <v>380.2755306641817</v>
      </c>
      <c r="BZ71">
        <v>1005.6856439064732</v>
      </c>
      <c r="CA71">
        <v>414.7602228304157</v>
      </c>
    </row>
    <row r="72" spans="1:79" ht="12.75">
      <c r="A72">
        <v>1970</v>
      </c>
      <c r="B72" s="1">
        <v>8.808349999999905</v>
      </c>
      <c r="C72">
        <v>22.410102</v>
      </c>
      <c r="D72">
        <v>0.03</v>
      </c>
      <c r="E72">
        <v>22.380101999999997</v>
      </c>
      <c r="V72">
        <v>1970</v>
      </c>
      <c r="W72">
        <v>1.9242383000000132</v>
      </c>
      <c r="X72">
        <v>2.3571372730999998</v>
      </c>
      <c r="AO72">
        <v>1970</v>
      </c>
      <c r="AP72">
        <v>0.21477438499999998</v>
      </c>
      <c r="AQ72">
        <v>0.665</v>
      </c>
      <c r="BF72">
        <v>1970</v>
      </c>
      <c r="BG72">
        <f t="shared" si="4"/>
        <v>10.947362684999918</v>
      </c>
      <c r="BH72">
        <f t="shared" si="5"/>
        <v>25.402239273099998</v>
      </c>
      <c r="BW72">
        <v>1970</v>
      </c>
      <c r="BX72">
        <v>1044.4238042569998</v>
      </c>
      <c r="BY72">
        <v>405.6777699372817</v>
      </c>
      <c r="BZ72">
        <v>1021.6455696897517</v>
      </c>
      <c r="CA72">
        <v>433.2160760072914</v>
      </c>
    </row>
    <row r="73" spans="1:79" ht="12.75">
      <c r="A73">
        <v>1971</v>
      </c>
      <c r="B73" s="1">
        <v>13.10913000000005</v>
      </c>
      <c r="C73">
        <v>22.777573</v>
      </c>
      <c r="D73">
        <v>0.06</v>
      </c>
      <c r="E73">
        <v>22.717573</v>
      </c>
      <c r="V73">
        <v>1971</v>
      </c>
      <c r="W73">
        <v>3.124403000000001</v>
      </c>
      <c r="X73">
        <v>2.5606354896999997</v>
      </c>
      <c r="AO73">
        <v>1971</v>
      </c>
      <c r="AP73">
        <v>1.195310788</v>
      </c>
      <c r="AQ73">
        <v>0.643</v>
      </c>
      <c r="BF73">
        <v>1971</v>
      </c>
      <c r="BG73">
        <f t="shared" si="4"/>
        <v>17.42884378800005</v>
      </c>
      <c r="BH73">
        <f t="shared" si="5"/>
        <v>25.921208489700003</v>
      </c>
      <c r="BW73">
        <v>1971</v>
      </c>
      <c r="BX73">
        <v>1061.8526480449998</v>
      </c>
      <c r="BY73">
        <v>431.5989784269817</v>
      </c>
      <c r="BZ73">
        <v>1037.4803118444993</v>
      </c>
      <c r="CA73">
        <v>452.20422191333154</v>
      </c>
    </row>
    <row r="74" spans="1:79" ht="12.75">
      <c r="A74">
        <v>1972</v>
      </c>
      <c r="B74" s="1">
        <v>11.845789999999852</v>
      </c>
      <c r="C74">
        <v>22.779817</v>
      </c>
      <c r="D74">
        <v>0.09</v>
      </c>
      <c r="E74">
        <v>22.689817</v>
      </c>
      <c r="V74">
        <v>1972</v>
      </c>
      <c r="W74">
        <v>2.918780499999997</v>
      </c>
      <c r="X74">
        <v>2.9438369341999997</v>
      </c>
      <c r="AO74">
        <v>1972</v>
      </c>
      <c r="AP74">
        <v>2.371572688</v>
      </c>
      <c r="AQ74">
        <v>0.66</v>
      </c>
      <c r="BF74">
        <v>1972</v>
      </c>
      <c r="BG74">
        <f t="shared" si="4"/>
        <v>17.13614318799985</v>
      </c>
      <c r="BH74">
        <f t="shared" si="5"/>
        <v>26.2936539342</v>
      </c>
      <c r="BW74">
        <v>1972</v>
      </c>
      <c r="BX74">
        <v>1078.9887912329996</v>
      </c>
      <c r="BY74">
        <v>457.8926323611817</v>
      </c>
      <c r="BZ74">
        <v>1053.179443400044</v>
      </c>
      <c r="CA74">
        <v>471.7147194382435</v>
      </c>
    </row>
    <row r="75" spans="1:79" ht="12.75">
      <c r="A75">
        <v>1973</v>
      </c>
      <c r="B75" s="1">
        <v>15.157820000000015</v>
      </c>
      <c r="C75">
        <v>22.895841</v>
      </c>
      <c r="D75">
        <v>0.12</v>
      </c>
      <c r="E75">
        <v>22.775841</v>
      </c>
      <c r="V75">
        <v>1973</v>
      </c>
      <c r="W75">
        <v>3.597034700000023</v>
      </c>
      <c r="X75">
        <v>3.1975662388999995</v>
      </c>
      <c r="AO75">
        <v>1973</v>
      </c>
      <c r="AP75">
        <v>0.806919369</v>
      </c>
      <c r="AQ75">
        <v>0.677</v>
      </c>
      <c r="BF75">
        <v>1973</v>
      </c>
      <c r="BG75">
        <f t="shared" si="4"/>
        <v>19.561774069000037</v>
      </c>
      <c r="BH75">
        <f t="shared" si="5"/>
        <v>26.650407238899998</v>
      </c>
      <c r="BW75">
        <v>1973</v>
      </c>
      <c r="BX75">
        <v>1098.5505653019995</v>
      </c>
      <c r="BY75">
        <v>484.5430396000817</v>
      </c>
      <c r="BZ75">
        <v>1068.7329195287523</v>
      </c>
      <c r="CA75">
        <v>491.7352697417185</v>
      </c>
    </row>
    <row r="76" spans="1:79" ht="12.75">
      <c r="A76">
        <v>1974</v>
      </c>
      <c r="B76" s="1">
        <v>15.61546999999996</v>
      </c>
      <c r="C76">
        <v>21.769903</v>
      </c>
      <c r="D76">
        <v>0.15</v>
      </c>
      <c r="E76">
        <v>21.619903</v>
      </c>
      <c r="V76">
        <v>1974</v>
      </c>
      <c r="W76">
        <v>5.489750099999981</v>
      </c>
      <c r="X76">
        <v>3.1129397485999997</v>
      </c>
      <c r="AO76">
        <v>1974</v>
      </c>
      <c r="AP76">
        <v>3.70035</v>
      </c>
      <c r="AQ76">
        <v>0.745</v>
      </c>
      <c r="BF76">
        <v>1974</v>
      </c>
      <c r="BG76">
        <f t="shared" si="4"/>
        <v>24.80557009999994</v>
      </c>
      <c r="BH76">
        <f t="shared" si="5"/>
        <v>25.4778427486</v>
      </c>
      <c r="BW76">
        <v>1974</v>
      </c>
      <c r="BX76">
        <v>1123.3561354019994</v>
      </c>
      <c r="BY76">
        <v>510.0208823486817</v>
      </c>
      <c r="BZ76">
        <v>1084.1311002205618</v>
      </c>
      <c r="CA76">
        <v>512.2511642211623</v>
      </c>
    </row>
    <row r="77" spans="1:79" ht="12.75">
      <c r="A77">
        <v>1975</v>
      </c>
      <c r="B77" s="1">
        <v>12.445820000000026</v>
      </c>
      <c r="C77">
        <v>20.242574</v>
      </c>
      <c r="D77">
        <v>0.18</v>
      </c>
      <c r="E77">
        <v>20.062574</v>
      </c>
      <c r="I77">
        <v>1000</v>
      </c>
      <c r="V77">
        <v>1975</v>
      </c>
      <c r="W77">
        <v>2.3047369999999887</v>
      </c>
      <c r="X77">
        <v>3.1400855898</v>
      </c>
      <c r="AO77">
        <v>1975</v>
      </c>
      <c r="AP77">
        <v>0.20315</v>
      </c>
      <c r="AQ77">
        <v>0.772717</v>
      </c>
      <c r="BF77">
        <v>1975</v>
      </c>
      <c r="BG77">
        <f t="shared" si="4"/>
        <v>14.953707000000016</v>
      </c>
      <c r="BH77">
        <f t="shared" si="5"/>
        <v>23.9753765898</v>
      </c>
      <c r="BW77">
        <v>1975</v>
      </c>
      <c r="BX77">
        <v>1138.3098424019995</v>
      </c>
      <c r="BY77">
        <v>533.9962589384817</v>
      </c>
      <c r="BZ77">
        <v>1099.3647706510499</v>
      </c>
      <c r="CA77">
        <v>533.245252301813</v>
      </c>
    </row>
    <row r="78" spans="1:79" ht="12.75">
      <c r="A78">
        <v>1976</v>
      </c>
      <c r="B78" s="1">
        <v>11.225419999999986</v>
      </c>
      <c r="C78">
        <v>20.084368</v>
      </c>
      <c r="D78">
        <v>0.21</v>
      </c>
      <c r="E78">
        <v>19.874368</v>
      </c>
      <c r="I78">
        <v>1000000</v>
      </c>
      <c r="V78">
        <v>1976</v>
      </c>
      <c r="W78">
        <v>7.597971999999999</v>
      </c>
      <c r="X78">
        <v>3.1465993575999995</v>
      </c>
      <c r="AO78">
        <v>1976</v>
      </c>
      <c r="AP78">
        <v>2.6364602400000003</v>
      </c>
      <c r="AQ78">
        <v>0.76248</v>
      </c>
      <c r="BF78">
        <v>1976</v>
      </c>
      <c r="BG78">
        <f t="shared" si="4"/>
        <v>21.459852239999986</v>
      </c>
      <c r="BH78">
        <f t="shared" si="5"/>
        <v>23.7834473576</v>
      </c>
      <c r="BW78">
        <v>1976</v>
      </c>
      <c r="BX78">
        <v>1159.7696946419994</v>
      </c>
      <c r="BY78">
        <v>557.7797062960817</v>
      </c>
      <c r="BZ78">
        <v>1114.4251591788711</v>
      </c>
      <c r="CA78">
        <v>554.6979309273136</v>
      </c>
    </row>
    <row r="79" spans="1:79" ht="12.75">
      <c r="A79">
        <v>1977</v>
      </c>
      <c r="B79" s="1">
        <v>11.876299999999901</v>
      </c>
      <c r="C79">
        <v>20.16227</v>
      </c>
      <c r="D79">
        <v>0.24</v>
      </c>
      <c r="E79">
        <v>19.92227</v>
      </c>
      <c r="I79" t="s">
        <v>25</v>
      </c>
      <c r="V79">
        <v>1977</v>
      </c>
      <c r="W79">
        <v>5.7350145000000055</v>
      </c>
      <c r="X79">
        <v>3.2608527849</v>
      </c>
      <c r="AO79">
        <v>1977</v>
      </c>
      <c r="AP79">
        <v>13.645075</v>
      </c>
      <c r="AQ79">
        <v>0.743771</v>
      </c>
      <c r="BF79">
        <v>1977</v>
      </c>
      <c r="BG79">
        <f t="shared" si="4"/>
        <v>31.256389499999905</v>
      </c>
      <c r="BH79">
        <f t="shared" si="5"/>
        <v>23.9268937849</v>
      </c>
      <c r="BW79">
        <v>1977</v>
      </c>
      <c r="BX79">
        <v>1191.0260841419993</v>
      </c>
      <c r="BY79">
        <v>581.7066000809817</v>
      </c>
      <c r="BZ79">
        <v>1129.3039529299808</v>
      </c>
      <c r="CA79">
        <v>576.5871573845378</v>
      </c>
    </row>
    <row r="80" spans="1:79" ht="12.75">
      <c r="A80">
        <v>1978</v>
      </c>
      <c r="B80" s="1">
        <v>8.221880000000056</v>
      </c>
      <c r="C80">
        <v>20.127383</v>
      </c>
      <c r="D80">
        <v>0.27</v>
      </c>
      <c r="E80">
        <v>19.857383</v>
      </c>
      <c r="V80">
        <v>1978</v>
      </c>
      <c r="W80">
        <v>5.50284640000001</v>
      </c>
      <c r="X80">
        <v>3.1773853701</v>
      </c>
      <c r="AO80">
        <v>1978</v>
      </c>
      <c r="AP80">
        <v>1.3385285</v>
      </c>
      <c r="AQ80">
        <v>0.9343909999999999</v>
      </c>
      <c r="BF80">
        <v>1978</v>
      </c>
      <c r="BG80">
        <f t="shared" si="4"/>
        <v>15.063254900000066</v>
      </c>
      <c r="BH80">
        <f t="shared" si="5"/>
        <v>23.9691593701</v>
      </c>
      <c r="BW80">
        <v>1978</v>
      </c>
      <c r="BX80">
        <v>1206.0893390419994</v>
      </c>
      <c r="BY80">
        <v>605.6757594510817</v>
      </c>
      <c r="BZ80">
        <v>1143.993310947273</v>
      </c>
      <c r="CA80">
        <v>598.888486791898</v>
      </c>
    </row>
    <row r="81" spans="1:79" ht="12.75">
      <c r="A81">
        <v>1979</v>
      </c>
      <c r="B81" s="1">
        <v>8.367649999999912</v>
      </c>
      <c r="C81">
        <v>20.638279</v>
      </c>
      <c r="D81">
        <v>0.3</v>
      </c>
      <c r="E81">
        <v>20.338279</v>
      </c>
      <c r="V81">
        <v>1979</v>
      </c>
      <c r="W81">
        <v>6.237298199999998</v>
      </c>
      <c r="X81">
        <v>3.3984689877</v>
      </c>
      <c r="AO81">
        <v>1979</v>
      </c>
      <c r="AP81">
        <v>5.44456</v>
      </c>
      <c r="AQ81">
        <v>1.064295</v>
      </c>
      <c r="BF81">
        <v>1979</v>
      </c>
      <c r="BG81">
        <f t="shared" si="4"/>
        <v>20.04950819999991</v>
      </c>
      <c r="BH81">
        <f t="shared" si="5"/>
        <v>24.8010429877</v>
      </c>
      <c r="BW81">
        <v>1979</v>
      </c>
      <c r="BX81">
        <v>1226.1388472419994</v>
      </c>
      <c r="BY81">
        <v>630.4768024387818</v>
      </c>
      <c r="BZ81">
        <v>1158.4858749048815</v>
      </c>
      <c r="CA81">
        <v>621.5751352187411</v>
      </c>
    </row>
    <row r="82" spans="1:79" ht="12.75">
      <c r="A82">
        <v>1980</v>
      </c>
      <c r="B82" s="1">
        <v>6.325739999999996</v>
      </c>
      <c r="C82">
        <v>20.504238</v>
      </c>
      <c r="D82">
        <v>0.37400000000000005</v>
      </c>
      <c r="E82">
        <v>20.130238000000002</v>
      </c>
      <c r="I82">
        <v>0.03248</v>
      </c>
      <c r="V82">
        <v>1980</v>
      </c>
      <c r="W82">
        <v>10.39542640000002</v>
      </c>
      <c r="X82">
        <v>3.1366898709999997</v>
      </c>
      <c r="AO82">
        <v>1980</v>
      </c>
      <c r="AP82">
        <v>4.86802518</v>
      </c>
      <c r="AQ82">
        <v>1.297981</v>
      </c>
      <c r="BF82">
        <v>1980</v>
      </c>
      <c r="BG82">
        <f t="shared" si="4"/>
        <v>21.589191580000016</v>
      </c>
      <c r="BH82">
        <f t="shared" si="5"/>
        <v>24.564908871</v>
      </c>
      <c r="BW82">
        <v>1980</v>
      </c>
      <c r="BX82">
        <v>1247.7280388219995</v>
      </c>
      <c r="BY82">
        <v>655.0417113097817</v>
      </c>
      <c r="BZ82">
        <v>1172.7747774061588</v>
      </c>
      <c r="CA82">
        <v>644.6180689904976</v>
      </c>
    </row>
    <row r="83" spans="1:79" ht="12.75">
      <c r="A83">
        <v>1981</v>
      </c>
      <c r="B83" s="1">
        <v>7.853500000000054</v>
      </c>
      <c r="C83">
        <v>20.275718</v>
      </c>
      <c r="D83">
        <v>0.44800000000000006</v>
      </c>
      <c r="E83">
        <v>19.827718</v>
      </c>
      <c r="I83">
        <v>0.6092818150000001</v>
      </c>
      <c r="V83">
        <v>1981</v>
      </c>
      <c r="W83">
        <v>3.1622093000000007</v>
      </c>
      <c r="X83">
        <v>3.0752005186</v>
      </c>
      <c r="AO83">
        <v>1981</v>
      </c>
      <c r="AP83">
        <v>2.110798</v>
      </c>
      <c r="AQ83">
        <v>1.4815409999999998</v>
      </c>
      <c r="BF83">
        <v>1981</v>
      </c>
      <c r="BG83">
        <f t="shared" si="4"/>
        <v>13.126507300000053</v>
      </c>
      <c r="BH83">
        <f t="shared" si="5"/>
        <v>24.3844595186</v>
      </c>
      <c r="BW83">
        <v>1981</v>
      </c>
      <c r="BX83">
        <v>1260.8545461219994</v>
      </c>
      <c r="BY83">
        <v>679.4261708283817</v>
      </c>
      <c r="BZ83">
        <v>1186.853647903033</v>
      </c>
      <c r="CA83">
        <v>667.986120278104</v>
      </c>
    </row>
    <row r="84" spans="1:79" ht="12.75">
      <c r="A84">
        <v>1982</v>
      </c>
      <c r="B84" s="1">
        <v>7.1246499999998605</v>
      </c>
      <c r="C84">
        <v>18.883862</v>
      </c>
      <c r="D84">
        <v>0.522</v>
      </c>
      <c r="E84">
        <v>18.361862000000002</v>
      </c>
      <c r="I84">
        <v>0.547</v>
      </c>
      <c r="V84">
        <v>1982</v>
      </c>
      <c r="W84">
        <v>6.575825199999997</v>
      </c>
      <c r="X84">
        <v>3.1319916527999996</v>
      </c>
      <c r="AO84">
        <v>1982</v>
      </c>
      <c r="AP84">
        <v>3.98520461</v>
      </c>
      <c r="AQ84">
        <v>1.5493169999999998</v>
      </c>
      <c r="BF84">
        <v>1982</v>
      </c>
      <c r="BG84">
        <f t="shared" si="4"/>
        <v>17.685679809999858</v>
      </c>
      <c r="BH84">
        <f t="shared" si="5"/>
        <v>23.0431706528</v>
      </c>
      <c r="BW84">
        <v>1982</v>
      </c>
      <c r="BX84">
        <v>1278.5402259319992</v>
      </c>
      <c r="BY84">
        <v>702.4693414811817</v>
      </c>
      <c r="BZ84">
        <v>1200.7166162918918</v>
      </c>
      <c r="CA84">
        <v>691.6461285813398</v>
      </c>
    </row>
    <row r="85" spans="1:79" ht="12.75">
      <c r="A85">
        <v>1983</v>
      </c>
      <c r="B85" s="1">
        <v>5.309869999999933</v>
      </c>
      <c r="C85">
        <v>17.200992</v>
      </c>
      <c r="D85">
        <v>0.596</v>
      </c>
      <c r="E85">
        <v>16.604992</v>
      </c>
      <c r="I85">
        <v>0.255452525</v>
      </c>
      <c r="V85">
        <v>1983</v>
      </c>
      <c r="W85">
        <v>2.2521753000000047</v>
      </c>
      <c r="X85">
        <v>3.0083456015</v>
      </c>
      <c r="AO85">
        <v>1983</v>
      </c>
      <c r="AP85">
        <v>1.8532314</v>
      </c>
      <c r="AQ85">
        <v>1.4790699999999999</v>
      </c>
      <c r="BF85">
        <v>1983</v>
      </c>
      <c r="BG85">
        <f t="shared" si="4"/>
        <v>9.415276699999938</v>
      </c>
      <c r="BH85">
        <f t="shared" si="5"/>
        <v>21.0924076015</v>
      </c>
      <c r="BW85">
        <v>1983</v>
      </c>
      <c r="BX85">
        <v>1287.9555026319993</v>
      </c>
      <c r="BY85">
        <v>723.5617490826817</v>
      </c>
      <c r="BZ85">
        <v>1214.3583142571704</v>
      </c>
      <c r="CA85">
        <v>715.563107206616</v>
      </c>
    </row>
    <row r="86" spans="1:79" ht="12.75">
      <c r="A86">
        <v>1984</v>
      </c>
      <c r="B86" s="1">
        <v>6.059060000000045</v>
      </c>
      <c r="C86">
        <v>18.63637</v>
      </c>
      <c r="D86">
        <v>0.67</v>
      </c>
      <c r="E86">
        <v>17.966369999999998</v>
      </c>
      <c r="I86">
        <v>0.932637788</v>
      </c>
      <c r="V86">
        <v>1984</v>
      </c>
      <c r="W86">
        <v>1.7808849999999836</v>
      </c>
      <c r="X86">
        <v>3.2602440011</v>
      </c>
      <c r="AO86">
        <v>1984</v>
      </c>
      <c r="AP86">
        <v>2.34</v>
      </c>
      <c r="AQ86">
        <v>1.372817</v>
      </c>
      <c r="BF86">
        <v>1984</v>
      </c>
      <c r="BG86">
        <f t="shared" si="4"/>
        <v>10.179945000000028</v>
      </c>
      <c r="BH86">
        <f t="shared" si="5"/>
        <v>22.599431001099997</v>
      </c>
      <c r="BW86">
        <v>1984</v>
      </c>
      <c r="BX86">
        <v>1298.1354476319993</v>
      </c>
      <c r="BY86">
        <v>746.1611800837817</v>
      </c>
      <c r="BZ86">
        <v>1227.7738744483079</v>
      </c>
      <c r="CA86">
        <v>739.7004333246502</v>
      </c>
    </row>
    <row r="87" spans="1:79" ht="12.75">
      <c r="A87">
        <v>1985</v>
      </c>
      <c r="B87" s="1">
        <v>4.6250899999998865</v>
      </c>
      <c r="C87">
        <v>17.691502</v>
      </c>
      <c r="D87">
        <v>0.7439999999999999</v>
      </c>
      <c r="E87">
        <v>16.947502</v>
      </c>
      <c r="I87">
        <v>1.7465702490000001</v>
      </c>
      <c r="V87">
        <v>1985</v>
      </c>
      <c r="W87">
        <v>2.4676465000000007</v>
      </c>
      <c r="X87">
        <v>3.5070459984999998</v>
      </c>
      <c r="AO87">
        <v>1985</v>
      </c>
      <c r="AP87">
        <v>0.95212</v>
      </c>
      <c r="AQ87">
        <v>1.314925</v>
      </c>
      <c r="BF87">
        <v>1985</v>
      </c>
      <c r="BG87">
        <f t="shared" si="4"/>
        <v>8.044856499999888</v>
      </c>
      <c r="BH87">
        <f t="shared" si="5"/>
        <v>21.7694729985</v>
      </c>
      <c r="BW87">
        <v>1985</v>
      </c>
      <c r="BX87">
        <v>1306.1803041319993</v>
      </c>
      <c r="BY87">
        <v>767.9306530822817</v>
      </c>
      <c r="BZ87">
        <v>1240.9589275886055</v>
      </c>
      <c r="CA87">
        <v>764.0200596877394</v>
      </c>
    </row>
    <row r="88" spans="1:79" ht="12.75">
      <c r="A88">
        <v>1986</v>
      </c>
      <c r="B88" s="1">
        <v>3.3640100000000075</v>
      </c>
      <c r="C88">
        <v>17.293159</v>
      </c>
      <c r="D88">
        <v>0.8179999999999998</v>
      </c>
      <c r="E88">
        <v>16.475158999999998</v>
      </c>
      <c r="I88">
        <v>0.530281297</v>
      </c>
      <c r="V88">
        <v>1986</v>
      </c>
      <c r="W88">
        <v>4.047074400000014</v>
      </c>
      <c r="X88">
        <v>3.3325888095000002</v>
      </c>
      <c r="AO88">
        <v>1986</v>
      </c>
      <c r="AP88">
        <v>0.616196595</v>
      </c>
      <c r="AQ88">
        <v>1.251738</v>
      </c>
      <c r="BF88">
        <v>1986</v>
      </c>
      <c r="BG88">
        <f t="shared" si="4"/>
        <v>8.027280995000021</v>
      </c>
      <c r="BH88">
        <f t="shared" si="5"/>
        <v>21.059485809499996</v>
      </c>
      <c r="BW88">
        <v>1986</v>
      </c>
      <c r="BX88">
        <v>1314.2075851269992</v>
      </c>
      <c r="BY88">
        <v>788.9901388917816</v>
      </c>
      <c r="BZ88">
        <v>1253.9095976256779</v>
      </c>
      <c r="CA88">
        <v>788.4827456059488</v>
      </c>
    </row>
    <row r="89" spans="1:79" ht="12.75">
      <c r="A89">
        <v>1987</v>
      </c>
      <c r="B89" s="1">
        <v>3.03291999999999</v>
      </c>
      <c r="C89">
        <v>17.932641</v>
      </c>
      <c r="D89">
        <v>0.8919999999999998</v>
      </c>
      <c r="E89">
        <v>17.040641</v>
      </c>
      <c r="I89">
        <v>1.9728142640000002</v>
      </c>
      <c r="V89">
        <v>1987</v>
      </c>
      <c r="W89">
        <v>1.5718030999999826</v>
      </c>
      <c r="X89">
        <v>3.6068019628999997</v>
      </c>
      <c r="AO89">
        <v>1987</v>
      </c>
      <c r="AP89">
        <v>0.12309</v>
      </c>
      <c r="AQ89">
        <v>1.2764479999999998</v>
      </c>
      <c r="BF89">
        <v>1987</v>
      </c>
      <c r="BG89">
        <f t="shared" si="4"/>
        <v>4.727813099999973</v>
      </c>
      <c r="BH89">
        <f t="shared" si="5"/>
        <v>21.9238909629</v>
      </c>
      <c r="BW89">
        <v>1987</v>
      </c>
      <c r="BX89">
        <v>1318.9353982269993</v>
      </c>
      <c r="BY89">
        <v>810.9140298546816</v>
      </c>
      <c r="BZ89">
        <v>1266.6224950426329</v>
      </c>
      <c r="CA89">
        <v>813.0483043423521</v>
      </c>
    </row>
    <row r="90" spans="1:79" ht="12.75">
      <c r="A90">
        <v>1988</v>
      </c>
      <c r="B90" s="1">
        <v>4.131279999999833</v>
      </c>
      <c r="C90">
        <v>18.520873</v>
      </c>
      <c r="D90">
        <v>1</v>
      </c>
      <c r="E90">
        <v>17.520873</v>
      </c>
      <c r="I90">
        <v>1.4606841499999998</v>
      </c>
      <c r="V90">
        <v>1988</v>
      </c>
      <c r="W90">
        <v>2.394010700000024</v>
      </c>
      <c r="X90">
        <v>4.1161083861</v>
      </c>
      <c r="AO90">
        <v>1988</v>
      </c>
      <c r="AP90">
        <v>0.08733</v>
      </c>
      <c r="AQ90">
        <v>1.2725649999999997</v>
      </c>
      <c r="BF90">
        <v>1988</v>
      </c>
      <c r="BG90">
        <f t="shared" si="4"/>
        <v>6.612620699999857</v>
      </c>
      <c r="BH90">
        <f t="shared" si="5"/>
        <v>22.9095463861</v>
      </c>
      <c r="BW90">
        <v>1988</v>
      </c>
      <c r="BX90">
        <v>1325.548018926999</v>
      </c>
      <c r="BY90">
        <v>833.8235762407817</v>
      </c>
      <c r="BZ90">
        <v>1279.0947084568156</v>
      </c>
      <c r="CA90">
        <v>837.6758637044458</v>
      </c>
    </row>
    <row r="91" spans="1:79" ht="12.75">
      <c r="A91">
        <v>1989</v>
      </c>
      <c r="B91" s="1">
        <v>4.295130000000199</v>
      </c>
      <c r="C91">
        <v>18.599246</v>
      </c>
      <c r="D91">
        <v>2</v>
      </c>
      <c r="E91">
        <v>16.599246</v>
      </c>
      <c r="I91">
        <v>1.730665693</v>
      </c>
      <c r="V91">
        <v>1989</v>
      </c>
      <c r="W91">
        <v>1.5459988000000067</v>
      </c>
      <c r="X91">
        <v>4.3057579538</v>
      </c>
      <c r="AO91">
        <v>1989</v>
      </c>
      <c r="AP91">
        <v>0.24562152</v>
      </c>
      <c r="AQ91">
        <v>1.3032759999999999</v>
      </c>
      <c r="BF91">
        <v>1989</v>
      </c>
      <c r="BG91">
        <f t="shared" si="4"/>
        <v>6.086750320000206</v>
      </c>
      <c r="BH91">
        <f t="shared" si="5"/>
        <v>22.2082799538</v>
      </c>
      <c r="BW91">
        <v>1989</v>
      </c>
      <c r="BX91">
        <v>1331.6347692469992</v>
      </c>
      <c r="BY91">
        <v>856.0318561945817</v>
      </c>
      <c r="BZ91">
        <v>1291.3237946389456</v>
      </c>
      <c r="CA91">
        <v>862.3241362955541</v>
      </c>
    </row>
    <row r="92" spans="1:79" ht="12.75">
      <c r="A92">
        <v>1990</v>
      </c>
      <c r="B92" s="1">
        <v>5.122290000000021</v>
      </c>
      <c r="C92">
        <v>19.033582</v>
      </c>
      <c r="D92">
        <v>2.7279999999999998</v>
      </c>
      <c r="E92">
        <v>16.305582</v>
      </c>
      <c r="I92">
        <v>15.251148056</v>
      </c>
      <c r="V92">
        <v>1990</v>
      </c>
      <c r="W92">
        <v>1.8809604999999863</v>
      </c>
      <c r="X92">
        <v>4.363454250599999</v>
      </c>
      <c r="AO92">
        <v>1990</v>
      </c>
      <c r="AP92">
        <v>0.7366342300000001</v>
      </c>
      <c r="AQ92">
        <v>1.332222</v>
      </c>
      <c r="BF92">
        <v>1990</v>
      </c>
      <c r="BG92">
        <f t="shared" si="4"/>
        <v>7.739884730000007</v>
      </c>
      <c r="BH92">
        <f t="shared" si="5"/>
        <v>22.001258250600003</v>
      </c>
      <c r="BW92">
        <v>1990</v>
      </c>
      <c r="BX92">
        <v>1339.3746539769993</v>
      </c>
      <c r="BY92">
        <v>878.0331144451817</v>
      </c>
      <c r="BZ92">
        <v>1303.3077670897985</v>
      </c>
      <c r="CA92">
        <v>886.9516956576479</v>
      </c>
    </row>
    <row r="93" spans="1:79" ht="12.75">
      <c r="A93">
        <v>1991</v>
      </c>
      <c r="B93" s="1">
        <v>2.854379999999992</v>
      </c>
      <c r="C93">
        <v>18.97818</v>
      </c>
      <c r="D93">
        <v>2.956</v>
      </c>
      <c r="E93">
        <v>16.02218</v>
      </c>
      <c r="I93">
        <v>0.316667355</v>
      </c>
      <c r="V93">
        <v>1991</v>
      </c>
      <c r="W93">
        <v>1.9853073000000165</v>
      </c>
      <c r="X93">
        <v>4.6785858226000006</v>
      </c>
      <c r="AO93">
        <v>1991</v>
      </c>
      <c r="AP93">
        <v>1.038379804</v>
      </c>
      <c r="AQ93">
        <v>1.3255149999999998</v>
      </c>
      <c r="BF93">
        <v>1991</v>
      </c>
      <c r="BG93">
        <f t="shared" si="4"/>
        <v>5.878067104000008</v>
      </c>
      <c r="BH93">
        <f t="shared" si="5"/>
        <v>22.026280822599997</v>
      </c>
      <c r="BW93">
        <v>1991</v>
      </c>
      <c r="BX93">
        <v>1345.2527210809992</v>
      </c>
      <c r="BY93">
        <v>900.0593952677817</v>
      </c>
      <c r="BZ93">
        <v>1315.0450833143152</v>
      </c>
      <c r="CA93">
        <v>911.5172543940511</v>
      </c>
    </row>
    <row r="94" spans="1:79" ht="12.75">
      <c r="A94">
        <v>1992</v>
      </c>
      <c r="B94" s="1">
        <v>2.758329999999887</v>
      </c>
      <c r="C94">
        <v>19.159697</v>
      </c>
      <c r="D94">
        <v>3.4570000000000003</v>
      </c>
      <c r="E94">
        <v>15.702697</v>
      </c>
      <c r="I94">
        <v>0.379278977</v>
      </c>
      <c r="V94">
        <v>1992</v>
      </c>
      <c r="W94">
        <v>1.078026699999981</v>
      </c>
      <c r="X94">
        <v>5.1583789042</v>
      </c>
      <c r="AO94">
        <v>1992</v>
      </c>
      <c r="AP94">
        <v>0.943461658</v>
      </c>
      <c r="AQ94">
        <v>1.311042</v>
      </c>
      <c r="BF94">
        <v>1992</v>
      </c>
      <c r="BG94">
        <f t="shared" si="4"/>
        <v>4.7798183579998685</v>
      </c>
      <c r="BH94">
        <f t="shared" si="5"/>
        <v>22.1721179042</v>
      </c>
      <c r="BW94">
        <v>1992</v>
      </c>
      <c r="BX94">
        <v>1350.032539438999</v>
      </c>
      <c r="BY94">
        <v>922.2315131719818</v>
      </c>
      <c r="BZ94">
        <v>1326.5346309342153</v>
      </c>
      <c r="CA94">
        <v>935.9799403122606</v>
      </c>
    </row>
    <row r="95" spans="1:79" ht="12.75">
      <c r="A95">
        <v>1993</v>
      </c>
      <c r="B95" s="1">
        <v>3.22840999999994</v>
      </c>
      <c r="C95">
        <v>19.622628</v>
      </c>
      <c r="D95">
        <v>3.967</v>
      </c>
      <c r="E95">
        <v>15.655627999999998</v>
      </c>
      <c r="I95">
        <v>0.607485948</v>
      </c>
      <c r="V95">
        <v>1993</v>
      </c>
      <c r="W95">
        <v>2.1661844999999857</v>
      </c>
      <c r="X95">
        <v>5.6200058998</v>
      </c>
      <c r="AO95">
        <v>1993</v>
      </c>
      <c r="AP95">
        <v>0.80017</v>
      </c>
      <c r="AQ95">
        <v>1.3046879999999998</v>
      </c>
      <c r="BF95">
        <v>1993</v>
      </c>
      <c r="BG95">
        <f t="shared" si="4"/>
        <v>6.194764499999925</v>
      </c>
      <c r="BH95">
        <f t="shared" si="5"/>
        <v>22.580321899799998</v>
      </c>
      <c r="BW95">
        <v>1993</v>
      </c>
      <c r="BX95">
        <v>1356.227303938999</v>
      </c>
      <c r="BY95">
        <v>944.8118350717817</v>
      </c>
      <c r="BZ95">
        <v>1337.7757127799953</v>
      </c>
      <c r="CA95">
        <v>960.2995666753496</v>
      </c>
    </row>
    <row r="96" spans="1:79" ht="12.75">
      <c r="A96">
        <v>1994</v>
      </c>
      <c r="B96" s="1">
        <v>6.268109999999979</v>
      </c>
      <c r="C96">
        <v>20.350039</v>
      </c>
      <c r="D96">
        <v>4.332</v>
      </c>
      <c r="E96">
        <v>16.018038999999998</v>
      </c>
      <c r="I96">
        <v>0.8915707199999999</v>
      </c>
      <c r="J96" t="s">
        <v>26</v>
      </c>
      <c r="V96">
        <v>1994</v>
      </c>
      <c r="W96">
        <v>3.721502500000014</v>
      </c>
      <c r="X96">
        <v>6.031966218999999</v>
      </c>
      <c r="AO96">
        <v>1994</v>
      </c>
      <c r="AP96">
        <v>0.0672</v>
      </c>
      <c r="AQ96">
        <v>1.3226909999999998</v>
      </c>
      <c r="BF96">
        <v>1994</v>
      </c>
      <c r="BG96">
        <f t="shared" si="4"/>
        <v>10.056812499999992</v>
      </c>
      <c r="BH96">
        <f t="shared" si="5"/>
        <v>23.372696218999998</v>
      </c>
      <c r="BW96">
        <v>1994</v>
      </c>
      <c r="BX96">
        <v>1366.284116438999</v>
      </c>
      <c r="BY96">
        <v>968.1845312907817</v>
      </c>
      <c r="BZ96">
        <v>1348.768031101662</v>
      </c>
      <c r="CA96">
        <v>984.436892793384</v>
      </c>
    </row>
    <row r="97" spans="1:79" ht="12.75">
      <c r="A97">
        <v>1995</v>
      </c>
      <c r="B97" s="1">
        <v>4.776510000000144</v>
      </c>
      <c r="C97">
        <v>20.178605</v>
      </c>
      <c r="D97">
        <v>4.444</v>
      </c>
      <c r="E97">
        <v>15.734605000000002</v>
      </c>
      <c r="I97">
        <v>0.730556003</v>
      </c>
      <c r="J97" t="s">
        <v>27</v>
      </c>
      <c r="K97" t="s">
        <v>28</v>
      </c>
      <c r="V97">
        <v>1995</v>
      </c>
      <c r="W97">
        <v>2.597020999999984</v>
      </c>
      <c r="X97">
        <v>6.348113724999999</v>
      </c>
      <c r="AO97">
        <v>1995</v>
      </c>
      <c r="AP97">
        <v>0.2547</v>
      </c>
      <c r="AQ97">
        <v>1.371405</v>
      </c>
      <c r="BF97">
        <v>1995</v>
      </c>
      <c r="BG97">
        <f t="shared" si="4"/>
        <v>7.628231000000127</v>
      </c>
      <c r="BH97">
        <f t="shared" si="5"/>
        <v>23.454123725</v>
      </c>
      <c r="BW97">
        <v>1995</v>
      </c>
      <c r="BX97">
        <v>1373.9123474389992</v>
      </c>
      <c r="BY97">
        <v>991.6386550157818</v>
      </c>
      <c r="BZ97">
        <v>1359.5116710348611</v>
      </c>
      <c r="CA97">
        <v>1008.3538714186602</v>
      </c>
    </row>
    <row r="98" spans="1:79" ht="12.75">
      <c r="A98">
        <v>1996</v>
      </c>
      <c r="B98" s="1">
        <v>5.310999999999922</v>
      </c>
      <c r="C98">
        <v>20.602783</v>
      </c>
      <c r="D98">
        <v>4.01</v>
      </c>
      <c r="E98">
        <v>16.592782999999997</v>
      </c>
      <c r="I98">
        <v>0.7393462160000001</v>
      </c>
      <c r="V98">
        <v>1996</v>
      </c>
      <c r="W98">
        <v>3.1191080000000113</v>
      </c>
      <c r="X98">
        <v>6.5596461157</v>
      </c>
      <c r="AO98">
        <v>1996</v>
      </c>
      <c r="AP98">
        <v>0.026912</v>
      </c>
      <c r="AQ98">
        <v>1.530608</v>
      </c>
      <c r="BF98">
        <v>1996</v>
      </c>
      <c r="BG98">
        <f aca="true" t="shared" si="6" ref="BG98:BG110">B98+W98+AP98</f>
        <v>8.457019999999932</v>
      </c>
      <c r="BH98">
        <f aca="true" t="shared" si="7" ref="BH98:BH110">E98+X98+AQ98</f>
        <v>24.683037115699996</v>
      </c>
      <c r="BW98">
        <v>1996</v>
      </c>
      <c r="BX98">
        <v>1382.369367438999</v>
      </c>
      <c r="BY98">
        <v>1016.3216921314818</v>
      </c>
      <c r="BZ98">
        <v>1370.0070834552882</v>
      </c>
      <c r="CA98">
        <v>1032.013879721896</v>
      </c>
    </row>
    <row r="99" spans="1:79" ht="12.75">
      <c r="A99">
        <v>1997</v>
      </c>
      <c r="B99" s="1">
        <v>5.878259999999955</v>
      </c>
      <c r="C99">
        <v>20.721135</v>
      </c>
      <c r="D99">
        <v>4.236</v>
      </c>
      <c r="E99">
        <v>16.485135</v>
      </c>
      <c r="I99">
        <v>0.832152151</v>
      </c>
      <c r="V99">
        <v>1997</v>
      </c>
      <c r="W99">
        <v>3.1458300999999835</v>
      </c>
      <c r="X99">
        <v>6.6751137218</v>
      </c>
      <c r="AO99">
        <v>1997</v>
      </c>
      <c r="AP99">
        <v>0.4946</v>
      </c>
      <c r="AQ99">
        <v>1.629801</v>
      </c>
      <c r="BF99">
        <v>1997</v>
      </c>
      <c r="BG99">
        <f t="shared" si="6"/>
        <v>9.518690099999938</v>
      </c>
      <c r="BH99">
        <f t="shared" si="7"/>
        <v>24.7900497218</v>
      </c>
      <c r="BW99">
        <v>1997</v>
      </c>
      <c r="BX99">
        <v>1391.888057538999</v>
      </c>
      <c r="BY99">
        <v>1041.1117418532817</v>
      </c>
      <c r="BZ99">
        <v>1380.2550673495891</v>
      </c>
      <c r="CA99">
        <v>1055.3819310095025</v>
      </c>
    </row>
    <row r="100" spans="1:79" ht="12.75">
      <c r="A100">
        <v>1998</v>
      </c>
      <c r="B100" s="1">
        <v>3.792280000000119</v>
      </c>
      <c r="C100">
        <v>20.681083</v>
      </c>
      <c r="D100">
        <v>4.586</v>
      </c>
      <c r="E100">
        <v>16.095083000000002</v>
      </c>
      <c r="I100">
        <v>1.658185956</v>
      </c>
      <c r="J100">
        <v>1.074</v>
      </c>
      <c r="K100">
        <v>2.162</v>
      </c>
      <c r="L100">
        <f>SUM(J100:K100)</f>
        <v>3.2359999999999998</v>
      </c>
      <c r="V100">
        <v>1998</v>
      </c>
      <c r="W100">
        <v>2.2785796999999945</v>
      </c>
      <c r="X100">
        <v>6.8485244423</v>
      </c>
      <c r="AO100">
        <v>1998</v>
      </c>
      <c r="AP100">
        <v>0.033251025999999996</v>
      </c>
      <c r="AQ100">
        <v>1.748056</v>
      </c>
      <c r="BF100">
        <v>1998</v>
      </c>
      <c r="BG100">
        <f t="shared" si="6"/>
        <v>6.104110726000114</v>
      </c>
      <c r="BH100">
        <f t="shared" si="7"/>
        <v>24.691663442300005</v>
      </c>
      <c r="BW100">
        <v>1998</v>
      </c>
      <c r="BX100">
        <v>1397.992168264999</v>
      </c>
      <c r="BY100">
        <v>1065.8034052955818</v>
      </c>
      <c r="BZ100">
        <v>1390.256751825461</v>
      </c>
      <c r="CA100">
        <v>1078.424864781259</v>
      </c>
    </row>
    <row r="101" spans="1:79" ht="12.75">
      <c r="A101">
        <v>1999</v>
      </c>
      <c r="B101" s="1">
        <v>4.392309999999952</v>
      </c>
      <c r="C101">
        <v>20.530147</v>
      </c>
      <c r="D101">
        <v>4.744</v>
      </c>
      <c r="E101">
        <v>15.786147</v>
      </c>
      <c r="I101">
        <v>3.5928086520000004</v>
      </c>
      <c r="J101">
        <v>1.568</v>
      </c>
      <c r="K101">
        <v>2.196</v>
      </c>
      <c r="L101">
        <f aca="true" t="shared" si="8" ref="L101:L110">SUM(J101:K101)</f>
        <v>3.7640000000000002</v>
      </c>
      <c r="V101">
        <v>1999</v>
      </c>
      <c r="W101">
        <v>3.1152250000000095</v>
      </c>
      <c r="X101">
        <v>7.0233373847</v>
      </c>
      <c r="AO101">
        <v>1999</v>
      </c>
      <c r="AP101">
        <v>0.254351123</v>
      </c>
      <c r="AQ101">
        <v>1.748056</v>
      </c>
      <c r="BF101">
        <v>1999</v>
      </c>
      <c r="BG101">
        <f t="shared" si="6"/>
        <v>7.761886122999962</v>
      </c>
      <c r="BH101">
        <f t="shared" si="7"/>
        <v>24.557540384699998</v>
      </c>
      <c r="BW101">
        <v>1999</v>
      </c>
      <c r="BX101">
        <v>1405.754054387999</v>
      </c>
      <c r="BY101">
        <v>1090.3609456802817</v>
      </c>
      <c r="BZ101">
        <v>1400.0135778775098</v>
      </c>
      <c r="CA101">
        <v>1101.111513208102</v>
      </c>
    </row>
    <row r="102" spans="1:79" ht="12.75">
      <c r="A102">
        <v>2000</v>
      </c>
      <c r="B102" s="1">
        <v>5.105340000000069</v>
      </c>
      <c r="C102">
        <v>20.794214</v>
      </c>
      <c r="D102">
        <v>5.024</v>
      </c>
      <c r="E102">
        <v>15.770214</v>
      </c>
      <c r="I102">
        <v>1.640026058</v>
      </c>
      <c r="J102">
        <v>1.983</v>
      </c>
      <c r="K102">
        <v>2.368</v>
      </c>
      <c r="L102">
        <f t="shared" si="8"/>
        <v>4.351</v>
      </c>
      <c r="V102">
        <v>2000</v>
      </c>
      <c r="W102">
        <v>4.097906399999999</v>
      </c>
      <c r="X102">
        <v>7.2659683341</v>
      </c>
      <c r="AO102">
        <v>2000</v>
      </c>
      <c r="AP102">
        <v>0.687268019</v>
      </c>
      <c r="AQ102">
        <v>1.7071079999999998</v>
      </c>
      <c r="BF102">
        <v>2000</v>
      </c>
      <c r="BG102">
        <f t="shared" si="6"/>
        <v>9.890514419000068</v>
      </c>
      <c r="BH102">
        <f t="shared" si="7"/>
        <v>24.743290334099996</v>
      </c>
      <c r="BW102">
        <v>2000</v>
      </c>
      <c r="BX102">
        <v>1415.6445688069991</v>
      </c>
      <c r="BY102">
        <v>1115.1042360143817</v>
      </c>
      <c r="BZ102">
        <v>1409.5272800187288</v>
      </c>
      <c r="CA102">
        <v>1123.412842615462</v>
      </c>
    </row>
    <row r="103" spans="1:79" ht="12.75">
      <c r="A103">
        <v>2001</v>
      </c>
      <c r="B103" s="1">
        <v>7.419579999999996</v>
      </c>
      <c r="C103">
        <v>21.129947</v>
      </c>
      <c r="D103">
        <v>5.743</v>
      </c>
      <c r="E103">
        <v>15.386947000000001</v>
      </c>
      <c r="I103">
        <v>1.800255645</v>
      </c>
      <c r="J103">
        <v>3.578</v>
      </c>
      <c r="K103">
        <v>2.8</v>
      </c>
      <c r="L103">
        <f t="shared" si="8"/>
        <v>6.378</v>
      </c>
      <c r="V103">
        <v>2001</v>
      </c>
      <c r="W103">
        <v>3.216288899999995</v>
      </c>
      <c r="X103">
        <v>7.3623463709</v>
      </c>
      <c r="AO103">
        <v>2001</v>
      </c>
      <c r="AP103">
        <v>0.639243</v>
      </c>
      <c r="AQ103">
        <v>1.6456859999999998</v>
      </c>
      <c r="BF103">
        <v>2001</v>
      </c>
      <c r="BG103">
        <f t="shared" si="6"/>
        <v>11.275111899999992</v>
      </c>
      <c r="BH103">
        <f t="shared" si="7"/>
        <v>24.394979370900003</v>
      </c>
      <c r="BW103">
        <v>2001</v>
      </c>
      <c r="BX103">
        <v>1426.919680706999</v>
      </c>
      <c r="BY103">
        <v>1139.4992153852818</v>
      </c>
      <c r="BZ103">
        <v>1418.7998678803312</v>
      </c>
      <c r="CA103">
        <v>1145.3020690726864</v>
      </c>
    </row>
    <row r="104" spans="1:79" ht="12.75">
      <c r="A104">
        <v>2002</v>
      </c>
      <c r="B104" s="1">
        <v>3.5323799999998755</v>
      </c>
      <c r="C104">
        <v>20.486134</v>
      </c>
      <c r="D104">
        <v>6.090999999999999</v>
      </c>
      <c r="E104">
        <v>14.395134</v>
      </c>
      <c r="I104">
        <v>1.6651792460000001</v>
      </c>
      <c r="J104">
        <v>1.332</v>
      </c>
      <c r="K104">
        <v>1.694</v>
      </c>
      <c r="L104">
        <f t="shared" si="8"/>
        <v>3.026</v>
      </c>
      <c r="V104">
        <v>2002</v>
      </c>
      <c r="W104">
        <v>2.5460831000000326</v>
      </c>
      <c r="X104">
        <v>7.351294329199999</v>
      </c>
      <c r="AO104">
        <v>2002</v>
      </c>
      <c r="AP104">
        <v>0.8374907619999999</v>
      </c>
      <c r="AQ104">
        <v>1.6135629999999999</v>
      </c>
      <c r="BF104">
        <v>2002</v>
      </c>
      <c r="BG104">
        <f t="shared" si="6"/>
        <v>6.915953861999908</v>
      </c>
      <c r="BH104">
        <f t="shared" si="7"/>
        <v>23.3599913292</v>
      </c>
      <c r="BW104">
        <v>2002</v>
      </c>
      <c r="BX104">
        <v>1433.835634568999</v>
      </c>
      <c r="BY104">
        <v>1162.8592067144818</v>
      </c>
      <c r="BZ104">
        <v>1427.833607875263</v>
      </c>
      <c r="CA104">
        <v>1166.754747698187</v>
      </c>
    </row>
    <row r="105" spans="1:79" ht="12.75">
      <c r="A105">
        <v>2003</v>
      </c>
      <c r="B105" s="1">
        <v>3.2826500000001033</v>
      </c>
      <c r="C105">
        <v>20.571197</v>
      </c>
      <c r="D105">
        <v>6.314</v>
      </c>
      <c r="E105">
        <v>14.257197000000001</v>
      </c>
      <c r="I105">
        <v>1.9793719680000001</v>
      </c>
      <c r="J105">
        <v>1.222</v>
      </c>
      <c r="K105">
        <v>1.61</v>
      </c>
      <c r="L105">
        <f t="shared" si="8"/>
        <v>2.832</v>
      </c>
      <c r="V105">
        <v>2003</v>
      </c>
      <c r="W105">
        <v>3.3565710999999965</v>
      </c>
      <c r="X105">
        <v>7.139799462399999</v>
      </c>
      <c r="AO105">
        <v>2003</v>
      </c>
      <c r="AP105">
        <v>1.18074</v>
      </c>
      <c r="AQ105">
        <v>1.641097</v>
      </c>
      <c r="BF105">
        <v>2003</v>
      </c>
      <c r="BG105">
        <f t="shared" si="6"/>
        <v>7.8199611000001</v>
      </c>
      <c r="BH105">
        <f t="shared" si="7"/>
        <v>23.0380934624</v>
      </c>
      <c r="BW105">
        <v>2003</v>
      </c>
      <c r="BX105">
        <v>1441.655595668999</v>
      </c>
      <c r="BY105">
        <v>1185.8973001768818</v>
      </c>
      <c r="BZ105">
        <v>1436.631005013083</v>
      </c>
      <c r="CA105">
        <v>1187.7488357788377</v>
      </c>
    </row>
    <row r="106" spans="1:79" ht="12.75">
      <c r="A106">
        <v>2004</v>
      </c>
      <c r="B106" s="1">
        <v>2.298419999999851</v>
      </c>
      <c r="C106">
        <v>20.268022</v>
      </c>
      <c r="D106">
        <v>7.069999999999999</v>
      </c>
      <c r="E106">
        <v>13.198021999999998</v>
      </c>
      <c r="I106">
        <v>1.214874432</v>
      </c>
      <c r="J106">
        <v>0.759</v>
      </c>
      <c r="K106">
        <v>1.206</v>
      </c>
      <c r="L106">
        <f t="shared" si="8"/>
        <v>1.9649999999999999</v>
      </c>
      <c r="V106">
        <v>2004</v>
      </c>
      <c r="W106">
        <v>3.987735100000009</v>
      </c>
      <c r="X106">
        <v>7.246519269599999</v>
      </c>
      <c r="AO106">
        <v>2004</v>
      </c>
      <c r="AP106">
        <v>0.87496</v>
      </c>
      <c r="AQ106">
        <v>1.668278</v>
      </c>
      <c r="BF106">
        <v>2004</v>
      </c>
      <c r="BG106">
        <f t="shared" si="6"/>
        <v>7.16111509999986</v>
      </c>
      <c r="BH106">
        <f t="shared" si="7"/>
        <v>22.1128192696</v>
      </c>
      <c r="BW106">
        <v>2004</v>
      </c>
      <c r="BX106">
        <v>1448.816710768999</v>
      </c>
      <c r="BY106">
        <v>1208.010119446482</v>
      </c>
      <c r="BZ106">
        <v>1445.1947849462035</v>
      </c>
      <c r="CA106">
        <v>1208.2647302582816</v>
      </c>
    </row>
    <row r="107" spans="1:79" ht="12.75">
      <c r="A107">
        <v>2005</v>
      </c>
      <c r="B107" s="1">
        <v>2.504080000000158</v>
      </c>
      <c r="C107">
        <v>19.757287</v>
      </c>
      <c r="D107">
        <v>7.832000000000001</v>
      </c>
      <c r="E107">
        <v>11.925287</v>
      </c>
      <c r="I107">
        <v>1.04765</v>
      </c>
      <c r="J107">
        <v>0.942</v>
      </c>
      <c r="K107">
        <v>1.208</v>
      </c>
      <c r="L107">
        <f t="shared" si="8"/>
        <v>2.15</v>
      </c>
      <c r="V107">
        <v>2005</v>
      </c>
      <c r="W107">
        <v>3.5389308999999685</v>
      </c>
      <c r="X107">
        <v>7.287586018799999</v>
      </c>
      <c r="AO107">
        <v>2005</v>
      </c>
      <c r="AP107">
        <v>0.7166275</v>
      </c>
      <c r="AQ107">
        <v>1.75857</v>
      </c>
      <c r="BF107">
        <v>2005</v>
      </c>
      <c r="BG107">
        <f t="shared" si="6"/>
        <v>6.759638400000126</v>
      </c>
      <c r="BH107">
        <f t="shared" si="7"/>
        <v>20.9714430188</v>
      </c>
      <c r="BW107">
        <v>2005</v>
      </c>
      <c r="BX107">
        <v>1455.576349168999</v>
      </c>
      <c r="BY107">
        <v>1228.981562465282</v>
      </c>
      <c r="BZ107">
        <v>1453.5278763197337</v>
      </c>
      <c r="CA107">
        <v>1228.2852805617563</v>
      </c>
    </row>
    <row r="108" spans="1:79" ht="12.75">
      <c r="A108">
        <v>2006</v>
      </c>
      <c r="B108" s="1">
        <v>1.8079999999999927</v>
      </c>
      <c r="C108">
        <v>20.270089</v>
      </c>
      <c r="D108">
        <v>8.538</v>
      </c>
      <c r="E108">
        <v>11.732088999999998</v>
      </c>
      <c r="I108">
        <v>1.1525</v>
      </c>
      <c r="J108">
        <v>0.409</v>
      </c>
      <c r="K108">
        <v>1.155</v>
      </c>
      <c r="L108">
        <f t="shared" si="8"/>
        <v>1.564</v>
      </c>
      <c r="V108">
        <v>2006</v>
      </c>
      <c r="W108">
        <v>3.554427599999997</v>
      </c>
      <c r="X108">
        <v>7.3517202589999995</v>
      </c>
      <c r="AO108">
        <v>2006</v>
      </c>
      <c r="AP108">
        <v>0.358</v>
      </c>
      <c r="AQ108">
        <v>1.9549400000000001</v>
      </c>
      <c r="BF108">
        <v>2006</v>
      </c>
      <c r="BG108">
        <f t="shared" si="6"/>
        <v>5.720427599999989</v>
      </c>
      <c r="BH108">
        <f t="shared" si="7"/>
        <v>21.038749259</v>
      </c>
      <c r="BW108">
        <v>2006</v>
      </c>
      <c r="BX108">
        <v>1461.296776768999</v>
      </c>
      <c r="BY108">
        <v>1250.020311724282</v>
      </c>
      <c r="BZ108">
        <v>1461.6333934895342</v>
      </c>
      <c r="CA108">
        <v>1247.7957780866684</v>
      </c>
    </row>
    <row r="109" spans="1:79" ht="12.75">
      <c r="A109">
        <v>2007</v>
      </c>
      <c r="B109" s="1">
        <v>2.3730000000000473</v>
      </c>
      <c r="C109">
        <v>21.000971</v>
      </c>
      <c r="D109">
        <v>9.087</v>
      </c>
      <c r="E109">
        <v>11.913971</v>
      </c>
      <c r="I109">
        <v>0.946</v>
      </c>
      <c r="J109">
        <v>0.796</v>
      </c>
      <c r="K109">
        <v>1.188</v>
      </c>
      <c r="L109">
        <f t="shared" si="8"/>
        <v>1.984</v>
      </c>
      <c r="V109">
        <v>2007</v>
      </c>
      <c r="W109">
        <v>2.1369208000000413</v>
      </c>
      <c r="X109">
        <v>7.1821570267</v>
      </c>
      <c r="AO109">
        <v>2007</v>
      </c>
      <c r="AP109">
        <v>1.48265</v>
      </c>
      <c r="AQ109">
        <v>2.21117</v>
      </c>
      <c r="BF109">
        <v>2007</v>
      </c>
      <c r="BG109">
        <f t="shared" si="6"/>
        <v>5.992570800000088</v>
      </c>
      <c r="BH109">
        <f t="shared" si="7"/>
        <v>21.3072980267</v>
      </c>
      <c r="BW109">
        <v>2007</v>
      </c>
      <c r="BX109">
        <v>1467.2893475689991</v>
      </c>
      <c r="BY109">
        <v>1271.327609750982</v>
      </c>
      <c r="BZ109">
        <v>1469.5146196655828</v>
      </c>
      <c r="CA109">
        <v>1266.7839239927087</v>
      </c>
    </row>
    <row r="110" spans="1:79" ht="12.75">
      <c r="A110">
        <v>2008</v>
      </c>
      <c r="B110" s="2">
        <v>3.2</v>
      </c>
      <c r="C110">
        <v>22.115785</v>
      </c>
      <c r="D110" s="4">
        <v>10.2</v>
      </c>
      <c r="E110" s="4">
        <v>11.9</v>
      </c>
      <c r="F110">
        <v>11.432568241462134</v>
      </c>
      <c r="I110">
        <v>0.68</v>
      </c>
      <c r="J110">
        <v>1.17</v>
      </c>
      <c r="K110">
        <v>1.622</v>
      </c>
      <c r="L110">
        <f t="shared" si="8"/>
        <v>2.792</v>
      </c>
      <c r="V110">
        <v>2008</v>
      </c>
      <c r="W110">
        <v>0.7845777999999655</v>
      </c>
      <c r="X110">
        <v>6.916875055699999</v>
      </c>
      <c r="Y110">
        <v>6.936566476584856</v>
      </c>
      <c r="AO110">
        <v>2008</v>
      </c>
      <c r="AP110">
        <v>0.9212</v>
      </c>
      <c r="AQ110">
        <v>2.525435</v>
      </c>
      <c r="AR110">
        <v>2.5423042040332473</v>
      </c>
      <c r="BF110">
        <v>2008</v>
      </c>
      <c r="BG110">
        <f t="shared" si="6"/>
        <v>4.905777799999965</v>
      </c>
      <c r="BH110">
        <f t="shared" si="7"/>
        <v>21.342310055699997</v>
      </c>
      <c r="BI110">
        <f aca="true" t="shared" si="9" ref="BI110:BI141">F110+Y110+AR110</f>
        <v>20.911438922080237</v>
      </c>
      <c r="BW110">
        <v>2008</v>
      </c>
      <c r="BX110">
        <v>1472.195125368999</v>
      </c>
      <c r="BY110">
        <v>1292.669919806682</v>
      </c>
      <c r="BZ110">
        <v>1477.174990530443</v>
      </c>
      <c r="CA110">
        <v>1285.2397771695844</v>
      </c>
    </row>
    <row r="111" spans="1:79" ht="12.75">
      <c r="A111">
        <v>2009</v>
      </c>
      <c r="C111">
        <v>22.5</v>
      </c>
      <c r="F111">
        <v>10.984954454483105</v>
      </c>
      <c r="I111">
        <v>1.125</v>
      </c>
      <c r="V111">
        <v>2009</v>
      </c>
      <c r="Y111">
        <v>6.721914466280844</v>
      </c>
      <c r="AO111">
        <v>2009</v>
      </c>
      <c r="AQ111">
        <v>2.566315</v>
      </c>
      <c r="AR111">
        <v>2.5555606945323706</v>
      </c>
      <c r="BF111">
        <v>2009</v>
      </c>
      <c r="BI111">
        <f t="shared" si="9"/>
        <v>20.26242961529632</v>
      </c>
      <c r="BW111">
        <v>2009</v>
      </c>
      <c r="BZ111">
        <v>1484.6180783756022</v>
      </c>
      <c r="CA111">
        <v>1303.155684443396</v>
      </c>
    </row>
    <row r="112" spans="1:79" ht="12.75">
      <c r="A112">
        <v>2010</v>
      </c>
      <c r="F112">
        <v>10.544351544376855</v>
      </c>
      <c r="V112">
        <v>2010</v>
      </c>
      <c r="Y112">
        <v>6.475827618172811</v>
      </c>
      <c r="AO112">
        <v>2010</v>
      </c>
      <c r="AR112">
        <v>2.56</v>
      </c>
      <c r="BF112">
        <v>2010</v>
      </c>
      <c r="BI112">
        <f t="shared" si="9"/>
        <v>19.580179162549666</v>
      </c>
      <c r="BW112">
        <v>2010</v>
      </c>
      <c r="BZ112">
        <v>1491.8475767917005</v>
      </c>
      <c r="CA112">
        <v>1320.52619520548</v>
      </c>
    </row>
    <row r="113" spans="1:79" ht="12.75">
      <c r="A113">
        <v>2011</v>
      </c>
      <c r="F113">
        <v>10.11174264162433</v>
      </c>
      <c r="V113">
        <v>2011</v>
      </c>
      <c r="Y113">
        <v>6.203610569114153</v>
      </c>
      <c r="AO113">
        <v>2011</v>
      </c>
      <c r="AR113">
        <v>2.5555606945323706</v>
      </c>
      <c r="BF113">
        <v>2011</v>
      </c>
      <c r="BI113">
        <f t="shared" si="9"/>
        <v>18.870913905270854</v>
      </c>
      <c r="BW113">
        <v>2011</v>
      </c>
      <c r="BZ113">
        <v>1498.8672859422863</v>
      </c>
      <c r="CA113">
        <v>1337.3479627130373</v>
      </c>
    </row>
    <row r="114" spans="1:79" ht="12.75">
      <c r="A114">
        <v>2012</v>
      </c>
      <c r="F114">
        <v>9.687990314067934</v>
      </c>
      <c r="V114">
        <v>2012</v>
      </c>
      <c r="Y114">
        <v>5.910765114232809</v>
      </c>
      <c r="AO114">
        <v>2012</v>
      </c>
      <c r="AR114">
        <v>2.5423042040332473</v>
      </c>
      <c r="BF114">
        <v>2012</v>
      </c>
      <c r="BI114">
        <f t="shared" si="9"/>
        <v>18.141059632333988</v>
      </c>
      <c r="BW114">
        <v>2012</v>
      </c>
      <c r="BZ114">
        <v>1505.681098444699</v>
      </c>
      <c r="CA114">
        <v>1353.619634323499</v>
      </c>
    </row>
    <row r="115" spans="1:79" ht="12.75">
      <c r="A115">
        <v>2013</v>
      </c>
      <c r="F115">
        <v>9.273840780381414</v>
      </c>
      <c r="V115">
        <v>2013</v>
      </c>
      <c r="Y115">
        <v>5.602780340681644</v>
      </c>
      <c r="AO115">
        <v>2013</v>
      </c>
      <c r="AR115">
        <v>2.520413007233007</v>
      </c>
      <c r="BF115">
        <v>2013</v>
      </c>
      <c r="BI115">
        <f t="shared" si="9"/>
        <v>17.397034128296067</v>
      </c>
      <c r="BW115">
        <v>2013</v>
      </c>
      <c r="BZ115">
        <v>1512.292985876043</v>
      </c>
      <c r="CA115">
        <v>1369.3417328898202</v>
      </c>
    </row>
    <row r="116" spans="1:79" ht="12.75">
      <c r="A116">
        <v>2014</v>
      </c>
      <c r="F116">
        <v>8.86992896516403</v>
      </c>
      <c r="V116">
        <v>2014</v>
      </c>
      <c r="Y116">
        <v>5.284948360237003</v>
      </c>
      <c r="AO116">
        <v>2014</v>
      </c>
      <c r="AR116">
        <v>2.490185328688852</v>
      </c>
      <c r="BF116">
        <v>2014</v>
      </c>
      <c r="BI116">
        <f t="shared" si="9"/>
        <v>16.645062654089884</v>
      </c>
      <c r="BW116">
        <v>2014</v>
      </c>
      <c r="BZ116">
        <v>1518.706985916978</v>
      </c>
      <c r="CA116">
        <v>1384.5165314680692</v>
      </c>
    </row>
    <row r="117" spans="1:79" ht="12.75">
      <c r="A117">
        <v>2015</v>
      </c>
      <c r="F117">
        <v>8.47678421836968</v>
      </c>
      <c r="V117">
        <v>2015</v>
      </c>
      <c r="Y117">
        <v>4.9622133954157475</v>
      </c>
      <c r="AO117">
        <v>2015</v>
      </c>
      <c r="AR117">
        <v>2.452026586769848</v>
      </c>
      <c r="BF117">
        <v>2015</v>
      </c>
      <c r="BI117">
        <f t="shared" si="9"/>
        <v>15.891024200555275</v>
      </c>
      <c r="BW117">
        <v>2015</v>
      </c>
      <c r="BZ117">
        <v>1524.9271901412092</v>
      </c>
      <c r="CA117">
        <v>1399.1479233785076</v>
      </c>
    </row>
    <row r="118" spans="1:79" ht="12.75">
      <c r="A118">
        <v>2016</v>
      </c>
      <c r="F118">
        <v>8.094836534043942</v>
      </c>
      <c r="V118">
        <v>2016</v>
      </c>
      <c r="Y118">
        <v>4.639058122833985</v>
      </c>
      <c r="AO118">
        <v>2016</v>
      </c>
      <c r="AR118">
        <v>2.406438012944328</v>
      </c>
      <c r="BF118">
        <v>2016</v>
      </c>
      <c r="BI118">
        <f t="shared" si="9"/>
        <v>15.140332669822255</v>
      </c>
      <c r="BW118">
        <v>2016</v>
      </c>
      <c r="BZ118">
        <v>1530.957732454148</v>
      </c>
      <c r="CA118">
        <v>1413.2412895237069</v>
      </c>
    </row>
    <row r="119" spans="1:79" ht="12.75">
      <c r="A119">
        <v>2017</v>
      </c>
      <c r="F119">
        <v>7.7244231174571505</v>
      </c>
      <c r="V119">
        <v>2017</v>
      </c>
      <c r="Y119">
        <v>4.3194276838717025</v>
      </c>
      <c r="AO119">
        <v>2017</v>
      </c>
      <c r="AR119">
        <v>2.354002981414583</v>
      </c>
      <c r="BF119">
        <v>2017</v>
      </c>
      <c r="BI119">
        <f t="shared" si="9"/>
        <v>14.397853782743436</v>
      </c>
      <c r="BW119">
        <v>2017</v>
      </c>
      <c r="BZ119">
        <v>1536.8027781801832</v>
      </c>
      <c r="CA119">
        <v>1426.8033647089092</v>
      </c>
    </row>
    <row r="120" spans="1:79" ht="12.75">
      <c r="A120">
        <v>2018</v>
      </c>
      <c r="F120">
        <v>7.365795164993994</v>
      </c>
      <c r="V120">
        <v>2018</v>
      </c>
      <c r="Y120">
        <v>4.006688949663666</v>
      </c>
      <c r="AO120">
        <v>2018</v>
      </c>
      <c r="AR120">
        <v>2.2953716725885807</v>
      </c>
      <c r="BF120">
        <v>2018</v>
      </c>
      <c r="BI120">
        <f t="shared" si="9"/>
        <v>13.66785578724624</v>
      </c>
      <c r="BW120">
        <v>2018</v>
      </c>
      <c r="BZ120">
        <v>1542.4665137943869</v>
      </c>
      <c r="CA120">
        <v>1439.8421045371622</v>
      </c>
    </row>
    <row r="121" spans="1:79" ht="12.75">
      <c r="A121">
        <v>2019</v>
      </c>
      <c r="F121">
        <v>7.0191247369854555</v>
      </c>
      <c r="V121">
        <v>2019</v>
      </c>
      <c r="Y121">
        <v>3.703620627556384</v>
      </c>
      <c r="AO121">
        <v>2019</v>
      </c>
      <c r="AR121">
        <v>2.2312447361209755</v>
      </c>
      <c r="BF121">
        <v>2019</v>
      </c>
      <c r="BI121">
        <f t="shared" si="9"/>
        <v>12.953990100662816</v>
      </c>
      <c r="BW121">
        <v>2019</v>
      </c>
      <c r="BZ121">
        <v>1547.9531372912488</v>
      </c>
      <c r="CA121">
        <v>1452.366554270736</v>
      </c>
    </row>
    <row r="122" spans="1:79" ht="12.75">
      <c r="A122">
        <v>2020</v>
      </c>
      <c r="F122">
        <v>6.684511619536518</v>
      </c>
      <c r="V122">
        <v>2020</v>
      </c>
      <c r="Y122">
        <v>3.4124286303827196</v>
      </c>
      <c r="AO122">
        <v>2020</v>
      </c>
      <c r="AR122">
        <v>2.1623566192951396</v>
      </c>
      <c r="BF122">
        <v>2020</v>
      </c>
      <c r="BI122">
        <f t="shared" si="9"/>
        <v>12.259296869214378</v>
      </c>
      <c r="BW122">
        <v>2020</v>
      </c>
      <c r="BZ122">
        <v>1553.2668491801687</v>
      </c>
      <c r="CA122">
        <v>1464.3867208661625</v>
      </c>
    </row>
    <row r="123" spans="1:79" ht="12.75">
      <c r="A123">
        <v>2021</v>
      </c>
      <c r="F123">
        <v>6.3619900868983015</v>
      </c>
      <c r="V123">
        <v>2021</v>
      </c>
      <c r="Y123">
        <v>3.1347807049576195</v>
      </c>
      <c r="AO123">
        <v>2021</v>
      </c>
      <c r="AR123">
        <v>2.0894591879443674</v>
      </c>
      <c r="BF123">
        <v>2021</v>
      </c>
      <c r="BI123">
        <f t="shared" si="9"/>
        <v>11.586229979800288</v>
      </c>
      <c r="BW123">
        <v>2021</v>
      </c>
      <c r="BZ123">
        <v>1558.411844094933</v>
      </c>
      <c r="CA123">
        <v>1475.9134492075684</v>
      </c>
    </row>
    <row r="124" spans="1:79" ht="12.75">
      <c r="A124">
        <v>2022</v>
      </c>
      <c r="F124">
        <v>6.0515354907306325</v>
      </c>
      <c r="V124">
        <v>2022</v>
      </c>
      <c r="Y124">
        <v>2.871854477758402</v>
      </c>
      <c r="AO124">
        <v>2022</v>
      </c>
      <c r="AR124">
        <v>2.013306196392774</v>
      </c>
      <c r="BF124">
        <v>2022</v>
      </c>
      <c r="BI124">
        <f t="shared" si="9"/>
        <v>10.936696164881809</v>
      </c>
      <c r="BW124">
        <v>2022</v>
      </c>
      <c r="BZ124">
        <v>1563.392303002248</v>
      </c>
      <c r="CA124">
        <v>1486.9583033856195</v>
      </c>
    </row>
    <row r="125" spans="1:79" ht="12.75">
      <c r="A125">
        <v>2023</v>
      </c>
      <c r="F125">
        <v>5.753070616458329</v>
      </c>
      <c r="V125">
        <v>2023</v>
      </c>
      <c r="Y125">
        <v>2.6243936475624046</v>
      </c>
      <c r="AO125">
        <v>2023</v>
      </c>
      <c r="AR125">
        <v>1.9346390684255712</v>
      </c>
      <c r="BF125">
        <v>2023</v>
      </c>
      <c r="BI125">
        <f t="shared" si="9"/>
        <v>10.312103332446306</v>
      </c>
      <c r="BW125">
        <v>2023</v>
      </c>
      <c r="BZ125">
        <v>1568.2123859925507</v>
      </c>
      <c r="CA125">
        <v>1497.5334537004696</v>
      </c>
    </row>
    <row r="126" spans="1:79" ht="12.75">
      <c r="A126">
        <v>2024</v>
      </c>
      <c r="F126">
        <v>5.466471759674368</v>
      </c>
      <c r="V126">
        <v>2024</v>
      </c>
      <c r="Y126">
        <v>2.392767868392152</v>
      </c>
      <c r="AO126">
        <v>2024</v>
      </c>
      <c r="AR126">
        <v>1.8541743423378323</v>
      </c>
      <c r="BF126">
        <v>2024</v>
      </c>
      <c r="BI126">
        <f t="shared" si="9"/>
        <v>9.713413970404353</v>
      </c>
      <c r="BW126">
        <v>2024</v>
      </c>
      <c r="BZ126">
        <v>1572.8762256347861</v>
      </c>
      <c r="CA126">
        <v>1507.6515699090116</v>
      </c>
    </row>
    <row r="127" spans="1:79" ht="12.75">
      <c r="A127">
        <v>2025</v>
      </c>
      <c r="F127">
        <v>5.1915744870818</v>
      </c>
      <c r="V127">
        <v>2025</v>
      </c>
      <c r="Y127">
        <v>2.177032779315359</v>
      </c>
      <c r="AO127">
        <v>2025</v>
      </c>
      <c r="AR127">
        <v>1.7725930188031696</v>
      </c>
      <c r="BF127">
        <v>2025</v>
      </c>
      <c r="BI127">
        <f t="shared" si="9"/>
        <v>9.141200285200329</v>
      </c>
      <c r="BW127">
        <v>2025</v>
      </c>
      <c r="BZ127">
        <v>1577.3879208755693</v>
      </c>
      <c r="CA127">
        <v>1517.325721091212</v>
      </c>
    </row>
    <row r="128" spans="1:79" ht="12.75">
      <c r="A128">
        <v>2026</v>
      </c>
      <c r="F128">
        <v>4.928179056745249</v>
      </c>
      <c r="V128">
        <v>2026</v>
      </c>
      <c r="Y128">
        <v>1.9769875430552748</v>
      </c>
      <c r="AO128">
        <v>2026</v>
      </c>
      <c r="AR128">
        <v>1.690531938845734</v>
      </c>
      <c r="BF128">
        <v>2026</v>
      </c>
      <c r="BI128">
        <f t="shared" si="9"/>
        <v>8.595698538646257</v>
      </c>
      <c r="BW128">
        <v>2026</v>
      </c>
      <c r="BZ128">
        <v>1581.7515314621576</v>
      </c>
      <c r="CA128">
        <v>1526.5692823784782</v>
      </c>
    </row>
    <row r="129" spans="1:79" ht="12.75">
      <c r="A129">
        <v>2027</v>
      </c>
      <c r="F129">
        <v>4.676055481437219</v>
      </c>
      <c r="V129">
        <v>2027</v>
      </c>
      <c r="Y129">
        <v>1.7922280810133546</v>
      </c>
      <c r="AO129">
        <v>2027</v>
      </c>
      <c r="AR129">
        <v>1.6085772172579131</v>
      </c>
      <c r="BF129">
        <v>2027</v>
      </c>
      <c r="BI129">
        <f t="shared" si="9"/>
        <v>8.076860779708486</v>
      </c>
      <c r="BW129">
        <v>2027</v>
      </c>
      <c r="BZ129">
        <v>1585.9710728678808</v>
      </c>
      <c r="CA129">
        <v>1535.3958486694992</v>
      </c>
    </row>
    <row r="130" spans="1:79" ht="12.75">
      <c r="A130">
        <v>2028</v>
      </c>
      <c r="F130">
        <v>4.434948226644838</v>
      </c>
      <c r="V130">
        <v>2028</v>
      </c>
      <c r="Y130">
        <v>1.6221948974527978</v>
      </c>
      <c r="AO130">
        <v>2028</v>
      </c>
      <c r="AR130">
        <v>1.5272596692002085</v>
      </c>
      <c r="BF130">
        <v>2028</v>
      </c>
      <c r="BI130">
        <f t="shared" si="9"/>
        <v>7.584402793297844</v>
      </c>
      <c r="BW130">
        <v>2028</v>
      </c>
      <c r="BZ130">
        <v>1590.0505116981365</v>
      </c>
      <c r="CA130">
        <v>1543.8191553559548</v>
      </c>
    </row>
    <row r="131" spans="1:79" ht="12.75">
      <c r="A131">
        <v>2029</v>
      </c>
      <c r="F131">
        <v>4.204580541406522</v>
      </c>
      <c r="V131">
        <v>2029</v>
      </c>
      <c r="Y131">
        <v>1.466214954139032</v>
      </c>
      <c r="AO131">
        <v>2029</v>
      </c>
      <c r="AR131">
        <v>1.4470520973481003</v>
      </c>
      <c r="BF131">
        <v>2029</v>
      </c>
      <c r="BI131">
        <f t="shared" si="9"/>
        <v>7.117847592893654</v>
      </c>
      <c r="BW131">
        <v>2029</v>
      </c>
      <c r="BZ131">
        <v>1593.993761554703</v>
      </c>
      <c r="CA131">
        <v>1551.8530059916936</v>
      </c>
    </row>
    <row r="132" spans="1:79" ht="12.75">
      <c r="A132">
        <v>2030</v>
      </c>
      <c r="F132">
        <v>3.9846584256511477</v>
      </c>
      <c r="V132">
        <v>2030</v>
      </c>
      <c r="Y132">
        <v>1.3235374900990726</v>
      </c>
      <c r="AO132">
        <v>2030</v>
      </c>
      <c r="AR132">
        <v>1.36836825492738</v>
      </c>
      <c r="BF132">
        <v>2030</v>
      </c>
      <c r="BI132">
        <f t="shared" si="9"/>
        <v>6.6765641706776</v>
      </c>
      <c r="BW132">
        <v>2030</v>
      </c>
      <c r="BZ132">
        <v>1597.8046793359383</v>
      </c>
      <c r="CA132">
        <v>1559.5112067639134</v>
      </c>
    </row>
    <row r="133" spans="1:79" ht="12.75">
      <c r="A133">
        <v>2031</v>
      </c>
      <c r="F133">
        <v>3.774874242204142</v>
      </c>
      <c r="V133">
        <v>2031</v>
      </c>
      <c r="Y133">
        <v>1.1933639918057826</v>
      </c>
      <c r="AO133">
        <v>2031</v>
      </c>
      <c r="AR133">
        <v>1.2915632659113492</v>
      </c>
      <c r="BF133">
        <v>2031</v>
      </c>
      <c r="BI133">
        <f t="shared" si="9"/>
        <v>6.259801499921274</v>
      </c>
      <c r="BW133">
        <v>2031</v>
      </c>
      <c r="BZ133">
        <v>1601.487061950426</v>
      </c>
      <c r="CA133">
        <v>1566.8075075627987</v>
      </c>
    </row>
    <row r="134" spans="1:79" ht="12.75">
      <c r="A134">
        <v>2032</v>
      </c>
      <c r="F134">
        <v>3.57490998520145</v>
      </c>
      <c r="V134">
        <v>2032</v>
      </c>
      <c r="Y134">
        <v>1.0748727252789803</v>
      </c>
      <c r="AO134">
        <v>2032</v>
      </c>
      <c r="AR134">
        <v>1.2169352659977903</v>
      </c>
      <c r="BF134">
        <v>2032</v>
      </c>
      <c r="BI134">
        <f t="shared" si="9"/>
        <v>5.8667179764782205</v>
      </c>
      <c r="BW134">
        <v>2032</v>
      </c>
      <c r="BZ134">
        <v>1605.0446434217401</v>
      </c>
      <c r="CA134">
        <v>1573.7555493960645</v>
      </c>
    </row>
    <row r="135" spans="1:79" ht="12.75">
      <c r="A135">
        <v>2033</v>
      </c>
      <c r="F135">
        <v>3.3844402194128262</v>
      </c>
      <c r="V135">
        <v>2033</v>
      </c>
      <c r="Y135">
        <v>0.9672383635458803</v>
      </c>
      <c r="AO135">
        <v>2033</v>
      </c>
      <c r="AR135">
        <v>1.1447280244282592</v>
      </c>
      <c r="BF135">
        <v>2033</v>
      </c>
      <c r="BI135">
        <f t="shared" si="9"/>
        <v>5.496406607386966</v>
      </c>
      <c r="BW135">
        <v>2033</v>
      </c>
      <c r="BZ135">
        <v>1608.4810923622508</v>
      </c>
      <c r="CA135">
        <v>1580.368817855887</v>
      </c>
    </row>
    <row r="136" spans="1:79" ht="12.75">
      <c r="A136">
        <v>2034</v>
      </c>
      <c r="F136">
        <v>3.203134707019074</v>
      </c>
      <c r="V136">
        <v>2034</v>
      </c>
      <c r="Y136">
        <v>0.8696473002480521</v>
      </c>
      <c r="AO136">
        <v>2034</v>
      </c>
      <c r="AR136">
        <v>1.0751343145319068</v>
      </c>
      <c r="BF136">
        <v>2034</v>
      </c>
      <c r="BI136">
        <f t="shared" si="9"/>
        <v>5.147916321799032</v>
      </c>
      <c r="BW136">
        <v>2034</v>
      </c>
      <c r="BZ136">
        <v>1611.800009794235</v>
      </c>
      <c r="CA136">
        <v>1586.6606023167099</v>
      </c>
    </row>
    <row r="137" spans="1:79" ht="12.75">
      <c r="A137">
        <v>2035</v>
      </c>
      <c r="F137">
        <v>3.0306607398091425</v>
      </c>
      <c r="V137">
        <v>2035</v>
      </c>
      <c r="Y137">
        <v>0.7813092504652909</v>
      </c>
      <c r="AO137">
        <v>2035</v>
      </c>
      <c r="AR137">
        <v>1.0082998172366266</v>
      </c>
      <c r="BF137">
        <v>2035</v>
      </c>
      <c r="BI137">
        <f t="shared" si="9"/>
        <v>4.82026980751106</v>
      </c>
      <c r="BW137">
        <v>2035</v>
      </c>
      <c r="BZ137">
        <v>1615.004927297008</v>
      </c>
      <c r="CA137">
        <v>1592.6439605222413</v>
      </c>
    </row>
    <row r="138" spans="1:79" ht="12.75">
      <c r="A138">
        <v>2036</v>
      </c>
      <c r="F138">
        <v>2.8666851956526385</v>
      </c>
      <c r="V138">
        <v>2036</v>
      </c>
      <c r="Y138">
        <v>0.7014657178067822</v>
      </c>
      <c r="AO138">
        <v>2036</v>
      </c>
      <c r="AR138">
        <v>0.9443273639839902</v>
      </c>
      <c r="BF138">
        <v>2036</v>
      </c>
      <c r="BI138">
        <f t="shared" si="9"/>
        <v>4.512478277443411</v>
      </c>
      <c r="BW138">
        <v>2036</v>
      </c>
      <c r="BZ138">
        <v>1618.0993054593055</v>
      </c>
      <c r="CA138">
        <v>1598.3316882075828</v>
      </c>
    </row>
    <row r="139" spans="1:79" ht="12.75">
      <c r="A139">
        <v>2037</v>
      </c>
      <c r="F139">
        <v>2.7108763385454084</v>
      </c>
      <c r="V139">
        <v>2037</v>
      </c>
      <c r="Y139">
        <v>0.6293958643080787</v>
      </c>
      <c r="AO139">
        <v>2037</v>
      </c>
      <c r="AR139">
        <v>0.8832813510918449</v>
      </c>
      <c r="BF139">
        <v>2037</v>
      </c>
      <c r="BI139">
        <f t="shared" si="9"/>
        <v>4.223553553945332</v>
      </c>
      <c r="BW139">
        <v>2037</v>
      </c>
      <c r="BZ139">
        <v>1621.0865326167286</v>
      </c>
      <c r="CA139">
        <v>1603.7362933966808</v>
      </c>
    </row>
    <row r="140" spans="1:79" ht="12.75">
      <c r="A140">
        <v>2038</v>
      </c>
      <c r="F140">
        <v>2.5629053815970946</v>
      </c>
      <c r="V140">
        <v>2038</v>
      </c>
      <c r="Y140">
        <v>0.5644202657055556</v>
      </c>
      <c r="AO140">
        <v>2038</v>
      </c>
      <c r="AR140">
        <v>0.8251921845938822</v>
      </c>
      <c r="BF140">
        <v>2038</v>
      </c>
      <c r="BI140">
        <f t="shared" si="9"/>
        <v>3.9525178318965324</v>
      </c>
      <c r="BW140">
        <v>2038</v>
      </c>
      <c r="BZ140">
        <v>1623.969923854709</v>
      </c>
      <c r="CA140">
        <v>1608.869975015278</v>
      </c>
    </row>
    <row r="141" spans="1:79" ht="12.75">
      <c r="A141">
        <v>2039</v>
      </c>
      <c r="F141">
        <v>2.422447832098932</v>
      </c>
      <c r="V141">
        <v>2039</v>
      </c>
      <c r="Y141">
        <v>0.5059029758496753</v>
      </c>
      <c r="AO141">
        <v>2039</v>
      </c>
      <c r="AR141">
        <v>0.7700606413353648</v>
      </c>
      <c r="BF141">
        <v>2039</v>
      </c>
      <c r="BI141">
        <f t="shared" si="9"/>
        <v>3.698411449283972</v>
      </c>
      <c r="BW141">
        <v>2039</v>
      </c>
      <c r="BZ141">
        <v>1626.7527202581277</v>
      </c>
      <c r="CA141">
        <v>1613.7446054642105</v>
      </c>
    </row>
    <row r="142" spans="1:79" ht="12.75">
      <c r="A142">
        <v>2040</v>
      </c>
      <c r="F142">
        <v>2.2891846373391544</v>
      </c>
      <c r="V142">
        <v>2040</v>
      </c>
      <c r="Y142">
        <v>0.45325226496937876</v>
      </c>
      <c r="AO142">
        <v>2040</v>
      </c>
      <c r="AR142">
        <v>0.7178620574219076</v>
      </c>
      <c r="BF142">
        <v>2040</v>
      </c>
      <c r="BI142">
        <f aca="true" t="shared" si="10" ref="BI142:BI173">F142+Y142+AR142</f>
        <v>3.4602989597304408</v>
      </c>
      <c r="BW142">
        <v>2040</v>
      </c>
      <c r="BZ142">
        <v>1629.4380883894382</v>
      </c>
      <c r="CA142">
        <v>1618.371716806485</v>
      </c>
    </row>
    <row r="143" spans="1:79" ht="12.75">
      <c r="A143">
        <v>2041</v>
      </c>
      <c r="F143">
        <v>2.1628031491759865</v>
      </c>
      <c r="V143">
        <v>2041</v>
      </c>
      <c r="Y143">
        <v>0.4059203402295968</v>
      </c>
      <c r="AO143">
        <v>2041</v>
      </c>
      <c r="AR143">
        <v>0.6685502781891617</v>
      </c>
      <c r="BF143">
        <v>2041</v>
      </c>
      <c r="BI143">
        <f t="shared" si="10"/>
        <v>3.2372737675947447</v>
      </c>
      <c r="BW143">
        <v>2041</v>
      </c>
      <c r="BZ143">
        <v>1632.0291199778758</v>
      </c>
      <c r="CA143">
        <v>1622.7624902331993</v>
      </c>
    </row>
    <row r="144" spans="1:79" ht="12.75">
      <c r="A144">
        <v>2042</v>
      </c>
      <c r="F144">
        <v>2.0429979245809924</v>
      </c>
      <c r="V144">
        <v>2042</v>
      </c>
      <c r="Y144">
        <v>0.363402305343409</v>
      </c>
      <c r="AO144">
        <v>2042</v>
      </c>
      <c r="AR144">
        <v>0.622061324199886</v>
      </c>
      <c r="BF144">
        <v>2042</v>
      </c>
      <c r="BI144">
        <f t="shared" si="10"/>
        <v>3.0284615541242874</v>
      </c>
      <c r="BW144">
        <v>2042</v>
      </c>
      <c r="BZ144">
        <v>1634.5288318031053</v>
      </c>
      <c r="CA144">
        <v>1626.9277484874358</v>
      </c>
    </row>
    <row r="145" spans="1:79" ht="12.75">
      <c r="A145">
        <v>2043</v>
      </c>
      <c r="F145">
        <v>1.9294713784685813</v>
      </c>
      <c r="V145">
        <v>2043</v>
      </c>
      <c r="Y145">
        <v>0.325234569839735</v>
      </c>
      <c r="AO145">
        <v>2043</v>
      </c>
      <c r="AR145">
        <v>0.5783167451635104</v>
      </c>
      <c r="BF145">
        <v>2043</v>
      </c>
      <c r="BI145">
        <f t="shared" si="10"/>
        <v>2.833022693471827</v>
      </c>
      <c r="BW145">
        <v>2043</v>
      </c>
      <c r="BZ145">
        <v>1636.9401657574017</v>
      </c>
      <c r="CA145">
        <v>1630.877950941066</v>
      </c>
    </row>
    <row r="146" spans="1:79" ht="12.75">
      <c r="A146">
        <v>2044</v>
      </c>
      <c r="F146">
        <v>1.82193430416444</v>
      </c>
      <c r="V146">
        <v>2044</v>
      </c>
      <c r="Y146">
        <v>0.29099287825937814</v>
      </c>
      <c r="AO146">
        <v>2044</v>
      </c>
      <c r="AR146">
        <v>0.5372266481003903</v>
      </c>
      <c r="BF146">
        <v>2044</v>
      </c>
      <c r="BI146">
        <f t="shared" si="10"/>
        <v>2.6501538305242085</v>
      </c>
      <c r="BW146">
        <v>2044</v>
      </c>
      <c r="BZ146">
        <v>1639.2659890712462</v>
      </c>
      <c r="CA146">
        <v>1634.6231910364695</v>
      </c>
    </row>
    <row r="147" spans="1:79" ht="12.75">
      <c r="A147">
        <v>2045</v>
      </c>
      <c r="F147">
        <v>1.7201062758647865</v>
      </c>
      <c r="V147">
        <v>2045</v>
      </c>
      <c r="Y147">
        <v>0.26029009495839445</v>
      </c>
      <c r="AO147">
        <v>2045</v>
      </c>
      <c r="AR147">
        <v>0.49869239767590595</v>
      </c>
      <c r="BF147">
        <v>2045</v>
      </c>
      <c r="BI147">
        <f t="shared" si="10"/>
        <v>2.479088768499087</v>
      </c>
      <c r="BW147">
        <v>2045</v>
      </c>
      <c r="BZ147">
        <v>1641.5090946879727</v>
      </c>
      <c r="CA147">
        <v>1638.173195823015</v>
      </c>
    </row>
    <row r="148" spans="1:79" ht="12.75">
      <c r="A148">
        <v>2046</v>
      </c>
      <c r="F148">
        <v>1.623715946422698</v>
      </c>
      <c r="V148">
        <v>2046</v>
      </c>
      <c r="Y148">
        <v>0.2327738509837214</v>
      </c>
      <c r="AO148">
        <v>2046</v>
      </c>
      <c r="AR148">
        <v>0.4626089956445403</v>
      </c>
      <c r="BF148">
        <v>2046</v>
      </c>
      <c r="BI148">
        <f t="shared" si="10"/>
        <v>2.3190987930509595</v>
      </c>
      <c r="BW148">
        <v>2046</v>
      </c>
      <c r="BZ148">
        <v>1643.6722017738664</v>
      </c>
      <c r="CA148">
        <v>1641.537327336393</v>
      </c>
    </row>
    <row r="149" spans="1:79" ht="12.75">
      <c r="A149">
        <v>2047</v>
      </c>
      <c r="F149">
        <v>1.532501252786142</v>
      </c>
      <c r="V149">
        <v>2047</v>
      </c>
      <c r="Y149">
        <v>0.20812413515439868</v>
      </c>
      <c r="AO149">
        <v>2047</v>
      </c>
      <c r="AR149">
        <v>0.4288671530649514</v>
      </c>
      <c r="BF149">
        <v>2047</v>
      </c>
      <c r="BI149">
        <f t="shared" si="10"/>
        <v>2.169492541005492</v>
      </c>
      <c r="BW149">
        <v>2047</v>
      </c>
      <c r="BZ149">
        <v>1645.757956350854</v>
      </c>
      <c r="CA149">
        <v>1644.7245855871877</v>
      </c>
    </row>
    <row r="150" spans="1:79" ht="12.75">
      <c r="A150">
        <v>2048</v>
      </c>
      <c r="F150">
        <v>1.44620954041951</v>
      </c>
      <c r="V150">
        <v>2048</v>
      </c>
      <c r="Y150">
        <v>0.18605089147109083</v>
      </c>
      <c r="AO150">
        <v>2048</v>
      </c>
      <c r="AR150">
        <v>0.39735507369301765</v>
      </c>
      <c r="BF150">
        <v>2048</v>
      </c>
      <c r="BI150">
        <f t="shared" si="10"/>
        <v>2.0296155055836187</v>
      </c>
      <c r="BW150">
        <v>2048</v>
      </c>
      <c r="BZ150">
        <v>1647.7689320396742</v>
      </c>
      <c r="CA150">
        <v>1647.7436129431837</v>
      </c>
    </row>
    <row r="151" spans="1:79" ht="12.75">
      <c r="A151">
        <v>2049</v>
      </c>
      <c r="F151">
        <v>1.3645976170779028</v>
      </c>
      <c r="V151">
        <v>2049</v>
      </c>
      <c r="Y151">
        <v>0.16629166871487033</v>
      </c>
      <c r="AO151">
        <v>2049</v>
      </c>
      <c r="AR151">
        <v>0.36795997005136005</v>
      </c>
      <c r="BF151">
        <v>2049</v>
      </c>
      <c r="BI151">
        <f t="shared" si="10"/>
        <v>1.8988492558441332</v>
      </c>
      <c r="BW151">
        <v>2049</v>
      </c>
      <c r="BZ151">
        <v>1649.7076309021154</v>
      </c>
      <c r="CA151">
        <v>1650.602699707609</v>
      </c>
    </row>
    <row r="152" spans="1:79" ht="12.75">
      <c r="A152">
        <v>2050</v>
      </c>
      <c r="F152">
        <v>1.2874317453797703</v>
      </c>
      <c r="V152">
        <v>2050</v>
      </c>
      <c r="Y152">
        <v>0.14860935503420983</v>
      </c>
      <c r="AO152">
        <v>2050</v>
      </c>
      <c r="AR152">
        <v>0.34056933541609075</v>
      </c>
      <c r="BF152">
        <v>2050</v>
      </c>
      <c r="BI152">
        <f t="shared" si="10"/>
        <v>1.776610435830071</v>
      </c>
      <c r="BW152">
        <v>2050</v>
      </c>
      <c r="BZ152">
        <v>1651.576484371623</v>
      </c>
      <c r="CA152">
        <v>1653.3097907126194</v>
      </c>
    </row>
    <row r="153" spans="1:79" ht="12.75">
      <c r="A153">
        <v>2051</v>
      </c>
      <c r="F153">
        <v>1.2144875827450312</v>
      </c>
      <c r="V153">
        <v>2051</v>
      </c>
      <c r="Y153">
        <v>0.13279001995055334</v>
      </c>
      <c r="AO153">
        <v>2051</v>
      </c>
      <c r="AR153">
        <v>0.31507199563353383</v>
      </c>
      <c r="BF153">
        <v>2051</v>
      </c>
      <c r="BI153">
        <f t="shared" si="10"/>
        <v>1.6623495983291185</v>
      </c>
      <c r="BW153">
        <v>2051</v>
      </c>
      <c r="BZ153">
        <v>1653.377854262236</v>
      </c>
      <c r="CA153">
        <v>1655.8724927637452</v>
      </c>
    </row>
    <row r="154" spans="1:79" ht="12.75">
      <c r="A154">
        <v>2052</v>
      </c>
      <c r="F154">
        <v>1.145550076436469</v>
      </c>
      <c r="V154">
        <v>2052</v>
      </c>
      <c r="Y154">
        <v>0.1186408780842246</v>
      </c>
      <c r="AO154">
        <v>2052</v>
      </c>
      <c r="AR154">
        <v>0.29135896452849214</v>
      </c>
      <c r="BF154">
        <v>2052</v>
      </c>
      <c r="BI154">
        <f t="shared" si="10"/>
        <v>1.5555499190491857</v>
      </c>
      <c r="BW154">
        <v>2052</v>
      </c>
      <c r="BZ154">
        <v>1655.1140338464804</v>
      </c>
      <c r="CA154">
        <v>1658.2980827866343</v>
      </c>
    </row>
    <row r="155" spans="1:79" ht="12.75">
      <c r="A155">
        <v>2053</v>
      </c>
      <c r="F155">
        <v>1.0804133206648414</v>
      </c>
      <c r="V155">
        <v>2053</v>
      </c>
      <c r="Y155">
        <v>0.10598838261644426</v>
      </c>
      <c r="AO155">
        <v>2053</v>
      </c>
      <c r="AR155">
        <v>0.26932412590400434</v>
      </c>
      <c r="BF155">
        <v>2053</v>
      </c>
      <c r="BI155">
        <f t="shared" si="10"/>
        <v>1.45572582918529</v>
      </c>
      <c r="BW155">
        <v>2053</v>
      </c>
      <c r="BZ155">
        <v>1656.7872489934668</v>
      </c>
      <c r="CA155">
        <v>1660.5935165421504</v>
      </c>
    </row>
    <row r="156" spans="1:79" ht="12.75">
      <c r="A156">
        <v>2054</v>
      </c>
      <c r="F156">
        <v>1.0188803819935572</v>
      </c>
      <c r="V156">
        <v>2054</v>
      </c>
      <c r="Y156">
        <v>0.09467645171778168</v>
      </c>
      <c r="AO156">
        <v>2054</v>
      </c>
      <c r="AR156">
        <v>0.24886476393908913</v>
      </c>
      <c r="BF156">
        <v>2054</v>
      </c>
      <c r="BI156">
        <f t="shared" si="10"/>
        <v>1.362421597650428</v>
      </c>
      <c r="BW156">
        <v>2054</v>
      </c>
      <c r="BZ156">
        <v>1658.3996593590452</v>
      </c>
      <c r="CA156">
        <v>1662.7654377897547</v>
      </c>
    </row>
    <row r="157" spans="1:79" ht="12.75">
      <c r="A157">
        <v>2055</v>
      </c>
      <c r="F157">
        <v>0.9607630986073161</v>
      </c>
      <c r="V157">
        <v>2055</v>
      </c>
      <c r="Y157">
        <v>0.08456482759817614</v>
      </c>
      <c r="AO157">
        <v>2055</v>
      </c>
      <c r="AR157">
        <v>0.22988196231212507</v>
      </c>
      <c r="BF157">
        <v>2055</v>
      </c>
      <c r="BI157">
        <f t="shared" si="10"/>
        <v>1.2752098885176173</v>
      </c>
      <c r="BW157">
        <v>2055</v>
      </c>
      <c r="BZ157">
        <v>1659.953359620446</v>
      </c>
      <c r="CA157">
        <v>1664.820187791989</v>
      </c>
    </row>
    <row r="158" spans="1:79" ht="12.75">
      <c r="A158">
        <v>2056</v>
      </c>
      <c r="F158">
        <v>0.9058818583897869</v>
      </c>
      <c r="V158">
        <v>2056</v>
      </c>
      <c r="Y158">
        <v>0.07552756522534083</v>
      </c>
      <c r="AO158">
        <v>2056</v>
      </c>
      <c r="AR158">
        <v>0.21228089073049342</v>
      </c>
      <c r="BF158">
        <v>2056</v>
      </c>
      <c r="BI158">
        <f t="shared" si="10"/>
        <v>1.1936903143456212</v>
      </c>
      <c r="BW158">
        <v>2056</v>
      </c>
      <c r="BZ158">
        <v>1661.4503807483895</v>
      </c>
      <c r="CA158">
        <v>1666.7638150648895</v>
      </c>
    </row>
    <row r="159" spans="1:79" ht="12.75">
      <c r="A159">
        <v>2057</v>
      </c>
      <c r="F159">
        <v>0.8540653601868625</v>
      </c>
      <c r="V159">
        <v>2057</v>
      </c>
      <c r="Y159">
        <v>0.06745164591501068</v>
      </c>
      <c r="AO159">
        <v>2057</v>
      </c>
      <c r="AR159">
        <v>0.19597099582342617</v>
      </c>
      <c r="BF159">
        <v>2057</v>
      </c>
      <c r="BI159">
        <f t="shared" si="10"/>
        <v>1.1174880019252993</v>
      </c>
      <c r="BW159">
        <v>2057</v>
      </c>
      <c r="BZ159">
        <v>1662.8926913101732</v>
      </c>
      <c r="CA159">
        <v>1668.6020852902425</v>
      </c>
    </row>
    <row r="160" spans="1:79" ht="12.75">
      <c r="A160">
        <v>2058</v>
      </c>
      <c r="F160">
        <v>0.8051503621122682</v>
      </c>
      <c r="V160">
        <v>2058</v>
      </c>
      <c r="Y160">
        <v>0.060235709752216066</v>
      </c>
      <c r="AO160">
        <v>2058</v>
      </c>
      <c r="AR160">
        <v>0.18086611162410104</v>
      </c>
      <c r="BF160">
        <v>2058</v>
      </c>
      <c r="BI160">
        <f t="shared" si="10"/>
        <v>1.0462521834885852</v>
      </c>
      <c r="BW160">
        <v>2058</v>
      </c>
      <c r="BZ160">
        <v>1664.2821987977402</v>
      </c>
      <c r="CA160">
        <v>1670.3404913157785</v>
      </c>
    </row>
    <row r="161" spans="1:79" ht="12.75">
      <c r="A161">
        <v>2059</v>
      </c>
      <c r="F161">
        <v>0.758981420279072</v>
      </c>
      <c r="V161">
        <v>2059</v>
      </c>
      <c r="Y161">
        <v>0.05378890002237338</v>
      </c>
      <c r="AO161">
        <v>2059</v>
      </c>
      <c r="AR161">
        <v>0.16688450317987163</v>
      </c>
      <c r="BF161">
        <v>2059</v>
      </c>
      <c r="BI161">
        <f t="shared" si="10"/>
        <v>0.9796548234813169</v>
      </c>
      <c r="BW161">
        <v>2059</v>
      </c>
      <c r="BZ161">
        <v>1665.620750975213</v>
      </c>
      <c r="CA161">
        <v>1671.9842631787585</v>
      </c>
    </row>
    <row r="162" spans="1:79" ht="12.75">
      <c r="A162">
        <v>2060</v>
      </c>
      <c r="F162">
        <v>0.7154106209113185</v>
      </c>
      <c r="V162">
        <v>2060</v>
      </c>
      <c r="Y162">
        <v>0.04802981240525688</v>
      </c>
      <c r="AO162">
        <v>2060</v>
      </c>
      <c r="AR162">
        <v>0.1539488552219384</v>
      </c>
      <c r="BF162">
        <v>2060</v>
      </c>
      <c r="BI162">
        <f t="shared" si="10"/>
        <v>0.9173892885385138</v>
      </c>
      <c r="BW162">
        <v>2060</v>
      </c>
      <c r="BZ162">
        <v>1666.9101372408174</v>
      </c>
      <c r="CA162">
        <v>1673.538378096894</v>
      </c>
    </row>
    <row r="163" spans="1:79" ht="12.75">
      <c r="A163">
        <v>2061</v>
      </c>
      <c r="F163">
        <v>0.6742973084019841</v>
      </c>
      <c r="V163">
        <v>2061</v>
      </c>
      <c r="Y163">
        <v>0.04288554152626681</v>
      </c>
      <c r="AO163">
        <v>2061</v>
      </c>
      <c r="AR163">
        <v>0.14198621632137184</v>
      </c>
      <c r="BF163">
        <v>2061</v>
      </c>
      <c r="BI163">
        <f t="shared" si="10"/>
        <v>0.8591690662496227</v>
      </c>
      <c r="BW163">
        <v>2061</v>
      </c>
      <c r="BZ163">
        <v>1668.1520899985555</v>
      </c>
      <c r="CA163">
        <v>1675.007570378316</v>
      </c>
    </row>
    <row r="164" spans="1:79" ht="12.75">
      <c r="A164">
        <v>2062</v>
      </c>
      <c r="F164">
        <v>0.6355078115339142</v>
      </c>
      <c r="V164">
        <v>2062</v>
      </c>
      <c r="Y164">
        <v>0.03829081749815377</v>
      </c>
      <c r="AO164">
        <v>2062</v>
      </c>
      <c r="AR164">
        <v>0.13092790757126516</v>
      </c>
      <c r="BF164">
        <v>2062</v>
      </c>
      <c r="BI164">
        <f t="shared" si="10"/>
        <v>0.8047265366033332</v>
      </c>
      <c r="BW164">
        <v>2062</v>
      </c>
      <c r="BZ164">
        <v>1669.3482860353708</v>
      </c>
      <c r="CA164">
        <v>1676.396341209283</v>
      </c>
    </row>
    <row r="165" spans="1:79" ht="12.75">
      <c r="A165">
        <v>2063</v>
      </c>
      <c r="F165">
        <v>0.598915169766602</v>
      </c>
      <c r="V165">
        <v>2063</v>
      </c>
      <c r="Y165">
        <v>0.03418722526751449</v>
      </c>
      <c r="AO165">
        <v>2063</v>
      </c>
      <c r="AR165">
        <v>0.12070940357162165</v>
      </c>
      <c r="BF165">
        <v>2063</v>
      </c>
      <c r="BI165">
        <f t="shared" si="10"/>
        <v>0.7538117986057381</v>
      </c>
      <c r="BW165">
        <v>2063</v>
      </c>
      <c r="BZ165">
        <v>1670.500347899945</v>
      </c>
      <c r="CA165">
        <v>1677.7089682846479</v>
      </c>
    </row>
    <row r="166" spans="1:79" ht="12.75">
      <c r="A166">
        <v>2064</v>
      </c>
      <c r="F166">
        <v>0.5643988612108879</v>
      </c>
      <c r="V166">
        <v>2064</v>
      </c>
      <c r="Y166">
        <v>0.030522499860910757</v>
      </c>
      <c r="AO166">
        <v>2064</v>
      </c>
      <c r="AR166">
        <v>0.11127019235558641</v>
      </c>
      <c r="BF166">
        <v>2064</v>
      </c>
      <c r="BI166">
        <f t="shared" si="10"/>
        <v>0.706191553427385</v>
      </c>
      <c r="BW166">
        <v>2064</v>
      </c>
      <c r="BZ166">
        <v>1671.6098452795952</v>
      </c>
      <c r="CA166">
        <v>1678.949515251779</v>
      </c>
    </row>
    <row r="167" spans="1:79" ht="12.75">
      <c r="A167">
        <v>2065</v>
      </c>
      <c r="F167">
        <v>0.5318445336632124</v>
      </c>
      <c r="V167">
        <v>2065</v>
      </c>
      <c r="Y167">
        <v>0.027249890972026857</v>
      </c>
      <c r="AO167">
        <v>2065</v>
      </c>
      <c r="AR167">
        <v>0.10255361988002025</v>
      </c>
      <c r="BF167">
        <v>2065</v>
      </c>
      <c r="BI167">
        <f t="shared" si="10"/>
        <v>0.6616480445152595</v>
      </c>
      <c r="BW167">
        <v>2065</v>
      </c>
      <c r="BZ167">
        <v>1672.6782963720939</v>
      </c>
      <c r="CA167">
        <v>1680.1218409436985</v>
      </c>
    </row>
    <row r="168" spans="1:79" ht="12.75">
      <c r="A168">
        <v>2066</v>
      </c>
      <c r="F168">
        <v>0.5011437398484399</v>
      </c>
      <c r="V168">
        <v>2066</v>
      </c>
      <c r="Y168">
        <v>0.024327590718293383</v>
      </c>
      <c r="AO168">
        <v>2066</v>
      </c>
      <c r="AR168">
        <v>0.09450672380464903</v>
      </c>
      <c r="BF168">
        <v>2066</v>
      </c>
      <c r="BI168">
        <f t="shared" si="10"/>
        <v>0.6199780543713822</v>
      </c>
      <c r="BW168">
        <v>2066</v>
      </c>
      <c r="BZ168">
        <v>1673.7071692495274</v>
      </c>
      <c r="CA168">
        <v>1681.2296083817391</v>
      </c>
    </row>
    <row r="169" spans="1:79" ht="12.75">
      <c r="A169">
        <v>2067</v>
      </c>
      <c r="F169">
        <v>0.4721936778229881</v>
      </c>
      <c r="V169">
        <v>2067</v>
      </c>
      <c r="Y169">
        <v>0.02171821880349069</v>
      </c>
      <c r="AO169">
        <v>2067</v>
      </c>
      <c r="AR169">
        <v>0.08708006049474092</v>
      </c>
      <c r="BF169">
        <v>2067</v>
      </c>
      <c r="BI169">
        <f t="shared" si="10"/>
        <v>0.5809919571212196</v>
      </c>
      <c r="BW169">
        <v>2067</v>
      </c>
      <c r="BZ169">
        <v>1674.6978832116063</v>
      </c>
      <c r="CA169">
        <v>1682.276293532036</v>
      </c>
    </row>
    <row r="170" spans="1:79" ht="12.75">
      <c r="A170">
        <v>2068</v>
      </c>
      <c r="F170">
        <v>0.44489693731581004</v>
      </c>
      <c r="V170">
        <v>2068</v>
      </c>
      <c r="Y170">
        <v>0.019388359737546615</v>
      </c>
      <c r="AO170">
        <v>2068</v>
      </c>
      <c r="AR170">
        <v>0.08022752849403601</v>
      </c>
      <c r="BF170">
        <v>2068</v>
      </c>
      <c r="BI170">
        <f t="shared" si="10"/>
        <v>0.5445128255473927</v>
      </c>
      <c r="BW170">
        <v>2068</v>
      </c>
      <c r="BZ170">
        <v>1675.6518101261097</v>
      </c>
      <c r="CA170">
        <v>1683.265193803729</v>
      </c>
    </row>
    <row r="171" spans="1:79" ht="12.75">
      <c r="A171">
        <v>2069</v>
      </c>
      <c r="F171">
        <v>0.41916125263147824</v>
      </c>
      <c r="V171">
        <v>2069</v>
      </c>
      <c r="Y171">
        <v>0.01730814717548286</v>
      </c>
      <c r="AO171">
        <v>2069</v>
      </c>
      <c r="AR171">
        <v>0.07390619111855223</v>
      </c>
      <c r="BF171">
        <v>2069</v>
      </c>
      <c r="BI171">
        <f t="shared" si="10"/>
        <v>0.5103755909255133</v>
      </c>
      <c r="BW171">
        <v>2069</v>
      </c>
      <c r="BZ171">
        <v>1676.570275754396</v>
      </c>
      <c r="CA171">
        <v>1684.1994362798823</v>
      </c>
    </row>
    <row r="172" spans="1:79" ht="12.75">
      <c r="A172">
        <v>2070</v>
      </c>
      <c r="F172">
        <v>0.3948992626052228</v>
      </c>
      <c r="V172">
        <v>2070</v>
      </c>
      <c r="Y172">
        <v>0.015450890836696202</v>
      </c>
      <c r="AO172">
        <v>2070</v>
      </c>
      <c r="AR172">
        <v>0.06807610030889119</v>
      </c>
      <c r="BF172">
        <v>2070</v>
      </c>
      <c r="BI172">
        <f t="shared" si="10"/>
        <v>0.47842625375081016</v>
      </c>
      <c r="BW172">
        <v>2070</v>
      </c>
      <c r="BZ172">
        <v>1677.454561060146</v>
      </c>
      <c r="CA172">
        <v>1685.0819856748838</v>
      </c>
    </row>
    <row r="173" spans="1:79" ht="12.75">
      <c r="A173">
        <v>2071</v>
      </c>
      <c r="F173">
        <v>0.37202827798237936</v>
      </c>
      <c r="V173">
        <v>2071</v>
      </c>
      <c r="Y173">
        <v>0.013792741848285443</v>
      </c>
      <c r="AO173">
        <v>2071</v>
      </c>
      <c r="AR173">
        <v>0.06270012343994048</v>
      </c>
      <c r="BF173">
        <v>2071</v>
      </c>
      <c r="BI173">
        <f t="shared" si="10"/>
        <v>0.44852114327060527</v>
      </c>
      <c r="BW173">
        <v>2071</v>
      </c>
      <c r="BZ173">
        <v>1678.3059034997257</v>
      </c>
      <c r="CA173">
        <v>1685.915652014477</v>
      </c>
    </row>
    <row r="174" spans="1:79" ht="12.75">
      <c r="A174">
        <v>2072</v>
      </c>
      <c r="F174">
        <v>0.35047005649262</v>
      </c>
      <c r="V174">
        <v>2072</v>
      </c>
      <c r="Y174">
        <v>0.012312392718571562</v>
      </c>
      <c r="AO174">
        <v>2072</v>
      </c>
      <c r="AR174">
        <v>0.05774377441400652</v>
      </c>
      <c r="BF174">
        <v>2072</v>
      </c>
      <c r="BI174">
        <f aca="true" t="shared" si="11" ref="BI174:BI202">F174+Y174+AR174</f>
        <v>0.42052622362519804</v>
      </c>
      <c r="BW174">
        <v>2072</v>
      </c>
      <c r="BZ174">
        <v>1679.1254982927524</v>
      </c>
      <c r="CA174">
        <v>1686.703098036664</v>
      </c>
    </row>
    <row r="175" spans="1:79" ht="12.75">
      <c r="A175">
        <v>2073</v>
      </c>
      <c r="F175">
        <v>0.33015058580092255</v>
      </c>
      <c r="V175">
        <v>2073</v>
      </c>
      <c r="Y175">
        <v>0.01099080848729216</v>
      </c>
      <c r="AO175">
        <v>2073</v>
      </c>
      <c r="AR175">
        <v>0.05317505004853093</v>
      </c>
      <c r="BF175">
        <v>2073</v>
      </c>
      <c r="BI175">
        <f t="shared" si="11"/>
        <v>0.3943164443367456</v>
      </c>
      <c r="BW175">
        <v>2073</v>
      </c>
      <c r="BZ175">
        <v>1679.914499671631</v>
      </c>
      <c r="CA175">
        <v>1687.4468463135133</v>
      </c>
    </row>
    <row r="176" spans="1:79" ht="12.75">
      <c r="A176">
        <v>2074</v>
      </c>
      <c r="F176">
        <v>0.3109998744410757</v>
      </c>
      <c r="V176">
        <v>2074</v>
      </c>
      <c r="Y176">
        <v>0.009810985916209323</v>
      </c>
      <c r="AO176">
        <v>2074</v>
      </c>
      <c r="AR176">
        <v>0.04896427250537319</v>
      </c>
      <c r="BF176">
        <v>2074</v>
      </c>
      <c r="BI176">
        <f t="shared" si="11"/>
        <v>0.3697751328626582</v>
      </c>
      <c r="BW176">
        <v>2074</v>
      </c>
      <c r="BZ176">
        <v>1680.6740221090117</v>
      </c>
      <c r="CA176">
        <v>1688.1492860954597</v>
      </c>
    </row>
    <row r="177" spans="1:79" ht="12.75">
      <c r="A177">
        <v>2075</v>
      </c>
      <c r="F177">
        <v>0.2929517507722478</v>
      </c>
      <c r="V177">
        <v>2075</v>
      </c>
      <c r="Y177">
        <v>0.008757737877841126</v>
      </c>
      <c r="AO177">
        <v>2075</v>
      </c>
      <c r="AR177">
        <v>0.045083938288563205</v>
      </c>
      <c r="BF177">
        <v>2075</v>
      </c>
      <c r="BI177">
        <f t="shared" si="11"/>
        <v>0.3467934269386521</v>
      </c>
      <c r="BW177">
        <v>2075</v>
      </c>
      <c r="BZ177">
        <v>1681.4051415222655</v>
      </c>
      <c r="CA177">
        <v>1688.8126798809749</v>
      </c>
    </row>
    <row r="178" spans="1:79" ht="12.75">
      <c r="A178">
        <v>2076</v>
      </c>
      <c r="F178">
        <v>0.2759436699435775</v>
      </c>
      <c r="V178">
        <v>2076</v>
      </c>
      <c r="Y178">
        <v>0.007817500371054187</v>
      </c>
      <c r="AO178">
        <v>2076</v>
      </c>
      <c r="AR178">
        <v>0.04150857415546642</v>
      </c>
      <c r="BF178">
        <v>2076</v>
      </c>
      <c r="BI178">
        <f t="shared" si="11"/>
        <v>0.3252697444700981</v>
      </c>
      <c r="BW178">
        <v>2076</v>
      </c>
      <c r="BZ178">
        <v>1682.1088964542244</v>
      </c>
      <c r="CA178">
        <v>1689.4391697156134</v>
      </c>
    </row>
    <row r="179" spans="1:79" ht="12.75">
      <c r="A179">
        <v>2077</v>
      </c>
      <c r="F179">
        <v>0.2599165288047508</v>
      </c>
      <c r="V179">
        <v>2077</v>
      </c>
      <c r="Y179">
        <v>0.006978159841075243</v>
      </c>
      <c r="AO179">
        <v>2077</v>
      </c>
      <c r="AR179">
        <v>0.03821460013711717</v>
      </c>
      <c r="BF179">
        <v>2077</v>
      </c>
      <c r="BI179">
        <f t="shared" si="11"/>
        <v>0.30510928878294324</v>
      </c>
      <c r="BW179">
        <v>2077</v>
      </c>
      <c r="BZ179">
        <v>1682.786289229568</v>
      </c>
      <c r="CA179">
        <v>1690.030783225358</v>
      </c>
    </row>
    <row r="180" spans="1:79" ht="12.75">
      <c r="A180">
        <v>2078</v>
      </c>
      <c r="F180">
        <v>0.24481448866114042</v>
      </c>
      <c r="V180">
        <v>2078</v>
      </c>
      <c r="Y180">
        <v>0.006228898709091554</v>
      </c>
      <c r="AO180">
        <v>2078</v>
      </c>
      <c r="AR180">
        <v>0.035180199742330005</v>
      </c>
      <c r="BF180">
        <v>2078</v>
      </c>
      <c r="BI180">
        <f t="shared" si="11"/>
        <v>0.28622358711256196</v>
      </c>
      <c r="BW180">
        <v>2078</v>
      </c>
      <c r="BZ180">
        <v>1683.4382870863606</v>
      </c>
      <c r="CA180">
        <v>1690.5894393899466</v>
      </c>
    </row>
    <row r="181" spans="1:79" ht="12.75">
      <c r="A181">
        <v>2079</v>
      </c>
      <c r="F181">
        <v>0.23058480573937493</v>
      </c>
      <c r="V181">
        <v>2079</v>
      </c>
      <c r="Y181">
        <v>0.005560057224184138</v>
      </c>
      <c r="AO181">
        <v>2079</v>
      </c>
      <c r="AR181">
        <v>0.03238519732291778</v>
      </c>
      <c r="BF181">
        <v>2079</v>
      </c>
      <c r="BI181">
        <f t="shared" si="11"/>
        <v>0.26853006028647686</v>
      </c>
      <c r="BW181">
        <v>2079</v>
      </c>
      <c r="BZ181">
        <v>1684.0658232823553</v>
      </c>
      <c r="CA181">
        <v>1691.1169540624949</v>
      </c>
    </row>
    <row r="182" spans="1:79" ht="12.75">
      <c r="A182">
        <v>2080</v>
      </c>
      <c r="F182">
        <v>0.21717766920238182</v>
      </c>
      <c r="V182">
        <v>2080</v>
      </c>
      <c r="Y182">
        <v>0.0049630099391383435</v>
      </c>
      <c r="AO182">
        <v>2080</v>
      </c>
      <c r="AR182">
        <v>0.02981094250027015</v>
      </c>
      <c r="BF182">
        <v>2080</v>
      </c>
      <c r="BI182">
        <f t="shared" si="11"/>
        <v>0.2519516216417903</v>
      </c>
      <c r="BW182">
        <v>2080</v>
      </c>
      <c r="BZ182">
        <v>1684.669798175777</v>
      </c>
      <c r="CA182">
        <v>1691.6150452422073</v>
      </c>
    </row>
    <row r="183" spans="1:79" ht="12.75">
      <c r="A183">
        <v>2081</v>
      </c>
      <c r="F183">
        <v>0.20454604653127997</v>
      </c>
      <c r="V183">
        <v>2081</v>
      </c>
      <c r="Y183">
        <v>0.004430055283010184</v>
      </c>
      <c r="AO183">
        <v>2081</v>
      </c>
      <c r="AR183">
        <v>0.027440201493493965</v>
      </c>
      <c r="BF183">
        <v>2081</v>
      </c>
      <c r="BI183">
        <f t="shared" si="11"/>
        <v>0.23641630330778413</v>
      </c>
      <c r="BW183">
        <v>2081</v>
      </c>
      <c r="BZ183">
        <v>1685.251080280405</v>
      </c>
      <c r="CA183">
        <v>1692.085338107371</v>
      </c>
    </row>
    <row r="184" spans="1:79" ht="12.75">
      <c r="A184">
        <v>2082</v>
      </c>
      <c r="F184">
        <v>0.19264553607432744</v>
      </c>
      <c r="V184">
        <v>2082</v>
      </c>
      <c r="Y184">
        <v>0.003954316858503953</v>
      </c>
      <c r="AO184">
        <v>2082</v>
      </c>
      <c r="AR184">
        <v>0.025257055143526892</v>
      </c>
      <c r="BF184">
        <v>2082</v>
      </c>
      <c r="BI184">
        <f t="shared" si="11"/>
        <v>0.22185690807635827</v>
      </c>
      <c r="BW184">
        <v>2082</v>
      </c>
      <c r="BZ184">
        <v>1685.8105072948392</v>
      </c>
      <c r="CA184">
        <v>1692.5293698160929</v>
      </c>
    </row>
    <row r="185" spans="1:79" ht="12.75">
      <c r="A185">
        <v>2083</v>
      </c>
      <c r="F185">
        <v>0.1814342265498797</v>
      </c>
      <c r="V185">
        <v>2083</v>
      </c>
      <c r="Y185">
        <v>0.00352965523251754</v>
      </c>
      <c r="AO185">
        <v>2083</v>
      </c>
      <c r="AR185">
        <v>0.023246803393722947</v>
      </c>
      <c r="BF185">
        <v>2083</v>
      </c>
      <c r="BI185">
        <f t="shared" si="11"/>
        <v>0.2082106851761202</v>
      </c>
      <c r="BW185">
        <v>2083</v>
      </c>
      <c r="BZ185">
        <v>1686.348887105933</v>
      </c>
      <c r="CA185">
        <v>1692.948594082463</v>
      </c>
    </row>
    <row r="186" spans="1:79" ht="12.75">
      <c r="A186">
        <v>2084</v>
      </c>
      <c r="F186">
        <v>0.17087256328045744</v>
      </c>
      <c r="V186">
        <v>2084</v>
      </c>
      <c r="Y186">
        <v>0.0031505891148739455</v>
      </c>
      <c r="AO186">
        <v>2084</v>
      </c>
      <c r="AR186">
        <v>0.021395875963330806</v>
      </c>
      <c r="BF186">
        <v>2084</v>
      </c>
      <c r="BI186">
        <f t="shared" si="11"/>
        <v>0.1954190283586622</v>
      </c>
      <c r="BW186">
        <v>2084</v>
      </c>
      <c r="BZ186">
        <v>1686.866998766424</v>
      </c>
      <c r="CA186">
        <v>1693.344385535933</v>
      </c>
    </row>
    <row r="187" spans="1:79" ht="12.75">
      <c r="A187">
        <v>2085</v>
      </c>
      <c r="F187">
        <v>0.16092322092811015</v>
      </c>
      <c r="V187">
        <v>2085</v>
      </c>
      <c r="Y187">
        <v>0.0028122249344554404</v>
      </c>
      <c r="AO187">
        <v>2085</v>
      </c>
      <c r="AR187">
        <v>0.01969174893429359</v>
      </c>
      <c r="BF187">
        <v>2085</v>
      </c>
      <c r="BI187">
        <f t="shared" si="11"/>
        <v>0.18342719479685918</v>
      </c>
      <c r="BW187">
        <v>2085</v>
      </c>
      <c r="BZ187">
        <v>1687.3655934468748</v>
      </c>
      <c r="CA187">
        <v>1693.7180438717842</v>
      </c>
    </row>
    <row r="188" spans="1:79" ht="12.75">
      <c r="A188">
        <v>2086</v>
      </c>
      <c r="F188">
        <v>0.1515509824968603</v>
      </c>
      <c r="V188">
        <v>2086</v>
      </c>
      <c r="Y188">
        <v>0.0025101939247991626</v>
      </c>
      <c r="AO188">
        <v>2086</v>
      </c>
      <c r="AR188">
        <v>0.01812286696240075</v>
      </c>
      <c r="BF188">
        <v>2086</v>
      </c>
      <c r="BI188">
        <f t="shared" si="11"/>
        <v>0.17218404338406024</v>
      </c>
      <c r="BW188">
        <v>2086</v>
      </c>
      <c r="BZ188">
        <v>1687.845395362077</v>
      </c>
      <c r="CA188">
        <v>1694.0707978005519</v>
      </c>
    </row>
    <row r="189" spans="1:79" ht="12.75">
      <c r="A189">
        <v>2087</v>
      </c>
      <c r="F189">
        <v>0.1427226243657804</v>
      </c>
      <c r="V189">
        <v>2087</v>
      </c>
      <c r="Y189">
        <v>0.0022405959237347443</v>
      </c>
      <c r="AO189">
        <v>2087</v>
      </c>
      <c r="AR189">
        <v>0.01667857081975845</v>
      </c>
      <c r="BF189">
        <v>2087</v>
      </c>
      <c r="BI189">
        <f t="shared" si="11"/>
        <v>0.1616417911092736</v>
      </c>
      <c r="BW189">
        <v>2087</v>
      </c>
      <c r="BZ189">
        <v>1688.3071026721273</v>
      </c>
      <c r="CA189">
        <v>1694.4038088042498</v>
      </c>
    </row>
    <row r="190" spans="1:79" ht="12.75">
      <c r="A190">
        <v>2088</v>
      </c>
      <c r="F190">
        <v>0.13440680711585407</v>
      </c>
      <c r="V190">
        <v>2088</v>
      </c>
      <c r="Y190">
        <v>0.0019999491748077915</v>
      </c>
      <c r="AO190">
        <v>2088</v>
      </c>
      <c r="AR190">
        <v>0.015349029975747068</v>
      </c>
      <c r="BF190">
        <v>2088</v>
      </c>
      <c r="BI190">
        <f t="shared" si="11"/>
        <v>0.15175578626640893</v>
      </c>
      <c r="BW190">
        <v>2088</v>
      </c>
      <c r="BZ190">
        <v>1688.7513883584365</v>
      </c>
      <c r="CA190">
        <v>1694.7181747071513</v>
      </c>
    </row>
    <row r="191" spans="1:79" ht="12.75">
      <c r="A191">
        <v>2089</v>
      </c>
      <c r="F191">
        <v>0.12657397191492542</v>
      </c>
      <c r="V191">
        <v>2089</v>
      </c>
      <c r="Y191">
        <v>0.0017851454929249332</v>
      </c>
      <c r="AO191">
        <v>2089</v>
      </c>
      <c r="AR191">
        <v>0.014125179927206431</v>
      </c>
      <c r="BF191">
        <v>2089</v>
      </c>
      <c r="BI191">
        <f t="shared" si="11"/>
        <v>0.1424842973350568</v>
      </c>
      <c r="BW191">
        <v>2089</v>
      </c>
      <c r="BZ191">
        <v>1689.178901074955</v>
      </c>
      <c r="CA191">
        <v>1695.014933068787</v>
      </c>
    </row>
    <row r="192" spans="1:79" ht="12.75">
      <c r="A192">
        <v>2090</v>
      </c>
      <c r="F192">
        <v>0.11919624222749316</v>
      </c>
      <c r="V192">
        <v>2090</v>
      </c>
      <c r="Y192">
        <v>0.0015934102236936885</v>
      </c>
      <c r="AO192">
        <v>2090</v>
      </c>
      <c r="AR192">
        <v>0.0129986639947811</v>
      </c>
      <c r="BF192">
        <v>2090</v>
      </c>
      <c r="BI192">
        <f t="shared" si="11"/>
        <v>0.13378831644596795</v>
      </c>
      <c r="BW192">
        <v>2090</v>
      </c>
      <c r="BZ192">
        <v>1689.5902659749468</v>
      </c>
      <c r="CA192">
        <v>1695.2950644066657</v>
      </c>
    </row>
    <row r="193" spans="1:79" ht="12.75">
      <c r="A193">
        <v>2091</v>
      </c>
      <c r="F193">
        <v>0.11224733061964465</v>
      </c>
      <c r="V193">
        <v>2091</v>
      </c>
      <c r="Y193">
        <v>0.0014222664860606305</v>
      </c>
      <c r="AO193">
        <v>2091</v>
      </c>
      <c r="AR193">
        <v>0.011961779310545354</v>
      </c>
      <c r="BF193">
        <v>2091</v>
      </c>
      <c r="BI193">
        <f t="shared" si="11"/>
        <v>0.12563137641625063</v>
      </c>
      <c r="BW193">
        <v>2091</v>
      </c>
      <c r="BZ193">
        <v>1689.9860855136712</v>
      </c>
      <c r="CA193">
        <v>1695.5594952560841</v>
      </c>
    </row>
    <row r="194" spans="1:79" ht="12.75">
      <c r="A194">
        <v>2092</v>
      </c>
      <c r="F194">
        <v>0.10570245043384825</v>
      </c>
      <c r="V194">
        <v>2092</v>
      </c>
      <c r="Y194">
        <v>0.0012695032417567873</v>
      </c>
      <c r="AO194">
        <v>2092</v>
      </c>
      <c r="AR194">
        <v>0.011007426731691063</v>
      </c>
      <c r="BF194">
        <v>2092</v>
      </c>
      <c r="BI194">
        <f t="shared" si="11"/>
        <v>0.11797938040729611</v>
      </c>
      <c r="BW194">
        <v>2092</v>
      </c>
      <c r="BZ194">
        <v>1690.3669402273538</v>
      </c>
      <c r="CA194">
        <v>1695.8091010741975</v>
      </c>
    </row>
    <row r="195" spans="1:79" ht="12.75">
      <c r="A195">
        <v>2093</v>
      </c>
      <c r="F195">
        <v>0.09953823211346909</v>
      </c>
      <c r="V195">
        <v>2093</v>
      </c>
      <c r="Y195">
        <v>0.0011331467833611793</v>
      </c>
      <c r="AO195">
        <v>2093</v>
      </c>
      <c r="AR195">
        <v>0.010129064425776164</v>
      </c>
      <c r="BF195">
        <v>2093</v>
      </c>
      <c r="BI195">
        <f t="shared" si="11"/>
        <v>0.11080044332260644</v>
      </c>
      <c r="BW195">
        <v>2093</v>
      </c>
      <c r="BZ195">
        <v>1690.7333894888536</v>
      </c>
      <c r="CA195">
        <v>1696.0447089953418</v>
      </c>
    </row>
    <row r="196" spans="1:79" ht="12.75">
      <c r="A196">
        <v>2094</v>
      </c>
      <c r="F196">
        <v>0.09373264396259538</v>
      </c>
      <c r="V196">
        <v>2094</v>
      </c>
      <c r="Y196">
        <v>0.0010114352760555573</v>
      </c>
      <c r="AO196">
        <v>2094</v>
      </c>
      <c r="AR196">
        <v>0.009320664884447504</v>
      </c>
      <c r="BF196">
        <v>2094</v>
      </c>
      <c r="BI196">
        <f t="shared" si="11"/>
        <v>0.10406474412309845</v>
      </c>
      <c r="BW196">
        <v>2094</v>
      </c>
      <c r="BZ196">
        <v>1691.085972240454</v>
      </c>
      <c r="CA196">
        <v>1696.2671004443873</v>
      </c>
    </row>
    <row r="197" spans="1:79" ht="12.75">
      <c r="A197">
        <v>2095</v>
      </c>
      <c r="F197">
        <v>0.08826491713293004</v>
      </c>
      <c r="V197">
        <v>2095</v>
      </c>
      <c r="Y197">
        <v>0.0009027960268772847</v>
      </c>
      <c r="AO197">
        <v>2095</v>
      </c>
      <c r="AR197">
        <v>0.00857667513438493</v>
      </c>
      <c r="BF197">
        <v>2095</v>
      </c>
      <c r="BI197">
        <f t="shared" si="11"/>
        <v>0.09774438829419226</v>
      </c>
      <c r="BW197">
        <v>2095</v>
      </c>
      <c r="BZ197">
        <v>1691.4252077042188</v>
      </c>
      <c r="CA197">
        <v>1696.4770136146965</v>
      </c>
    </row>
    <row r="198" spans="1:79" ht="12.75">
      <c r="A198">
        <v>2096</v>
      </c>
      <c r="F198">
        <v>0.08311547463600756</v>
      </c>
      <c r="V198">
        <v>2096</v>
      </c>
      <c r="Y198">
        <v>0.0008058251899449848</v>
      </c>
      <c r="AO198">
        <v>2096</v>
      </c>
      <c r="AR198">
        <v>0.00789197992623582</v>
      </c>
      <c r="BF198">
        <v>2096</v>
      </c>
      <c r="BI198">
        <f t="shared" si="11"/>
        <v>0.09181327975218836</v>
      </c>
      <c r="BW198">
        <v>2096</v>
      </c>
      <c r="BZ198">
        <v>1691.751596070368</v>
      </c>
      <c r="CA198">
        <v>1696.6751458170356</v>
      </c>
    </row>
    <row r="199" spans="1:79" ht="12.75">
      <c r="A199">
        <v>2097</v>
      </c>
      <c r="F199">
        <v>0.07826586418574635</v>
      </c>
      <c r="V199">
        <v>2097</v>
      </c>
      <c r="Y199">
        <v>0.0007192696471507509</v>
      </c>
      <c r="AO199">
        <v>2097</v>
      </c>
      <c r="AR199">
        <v>0.00726186769433834</v>
      </c>
      <c r="BF199">
        <v>2097</v>
      </c>
      <c r="BI199">
        <f t="shared" si="11"/>
        <v>0.08624700152723544</v>
      </c>
      <c r="BW199">
        <v>2097</v>
      </c>
      <c r="BZ199">
        <v>1692.065619164145</v>
      </c>
      <c r="CA199">
        <v>1696.8621557055758</v>
      </c>
    </row>
    <row r="200" spans="1:79" ht="12.75">
      <c r="A200">
        <v>2098</v>
      </c>
      <c r="F200">
        <v>0.07369869468325363</v>
      </c>
      <c r="V200">
        <v>2098</v>
      </c>
      <c r="Y200">
        <v>0.0006420108315599256</v>
      </c>
      <c r="AO200">
        <v>2098</v>
      </c>
      <c r="AR200">
        <v>0.0066819990919234264</v>
      </c>
      <c r="BF200">
        <v>2098</v>
      </c>
      <c r="BI200">
        <f t="shared" si="11"/>
        <v>0.08102270460673698</v>
      </c>
      <c r="BW200">
        <v>2098</v>
      </c>
      <c r="BZ200">
        <v>1692.3677410916414</v>
      </c>
      <c r="CA200">
        <v>1697.0386653868852</v>
      </c>
    </row>
    <row r="201" spans="1:79" ht="12.75">
      <c r="A201">
        <v>2099</v>
      </c>
      <c r="F201">
        <v>0.06939757616280147</v>
      </c>
      <c r="V201">
        <v>2099</v>
      </c>
      <c r="Y201">
        <v>0.0005730502855740999</v>
      </c>
      <c r="AO201">
        <v>2099</v>
      </c>
      <c r="AR201">
        <v>0.006148377918128926</v>
      </c>
      <c r="BF201">
        <v>2099</v>
      </c>
      <c r="BI201">
        <f t="shared" si="11"/>
        <v>0.0761190043665045</v>
      </c>
      <c r="BW201">
        <v>2099</v>
      </c>
      <c r="BZ201">
        <v>1692.658408865074</v>
      </c>
      <c r="CA201">
        <v>1697.2052624176006</v>
      </c>
    </row>
    <row r="202" spans="1:79" ht="12.75">
      <c r="A202">
        <v>2100</v>
      </c>
      <c r="F202">
        <v>0.06534706302492525</v>
      </c>
      <c r="V202">
        <v>2100</v>
      </c>
      <c r="Y202">
        <v>0.0005114967681001295</v>
      </c>
      <c r="AO202">
        <v>2100</v>
      </c>
      <c r="AR202">
        <v>0.005657324264470123</v>
      </c>
      <c r="BF202">
        <v>2100</v>
      </c>
      <c r="BI202">
        <f t="shared" si="11"/>
        <v>0.0715158840574955</v>
      </c>
      <c r="BW202">
        <v>2100</v>
      </c>
      <c r="BZ202">
        <v>1692.938053007982</v>
      </c>
      <c r="CA202">
        <v>1697.3625016962376</v>
      </c>
    </row>
  </sheetData>
  <printOptions/>
  <pageMargins left="0.75" right="0.75" top="1" bottom="1" header="0.5" footer="0.5"/>
  <pageSetup orientation="portrait" paperSize="1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202"/>
  <sheetViews>
    <sheetView workbookViewId="0" topLeftCell="A1">
      <selection activeCell="CQ8" sqref="CQ8"/>
    </sheetView>
  </sheetViews>
  <sheetFormatPr defaultColWidth="7" defaultRowHeight="15"/>
  <sheetData>
    <row r="1" spans="1:82" ht="12.75">
      <c r="A1" t="s">
        <v>37</v>
      </c>
      <c r="B1" t="s">
        <v>47</v>
      </c>
      <c r="C1" t="s">
        <v>35</v>
      </c>
      <c r="D1" t="s">
        <v>36</v>
      </c>
      <c r="P1" t="s">
        <v>41</v>
      </c>
      <c r="Q1" t="s">
        <v>42</v>
      </c>
      <c r="R1" t="s">
        <v>40</v>
      </c>
      <c r="S1" t="s">
        <v>38</v>
      </c>
      <c r="AD1" t="s">
        <v>34</v>
      </c>
      <c r="AE1" t="s">
        <v>45</v>
      </c>
      <c r="AF1" t="s">
        <v>46</v>
      </c>
      <c r="AG1" t="s">
        <v>33</v>
      </c>
      <c r="AH1" t="s">
        <v>44</v>
      </c>
      <c r="AI1" t="s">
        <v>43</v>
      </c>
      <c r="AR1" t="s">
        <v>39</v>
      </c>
      <c r="AS1" t="s">
        <v>42</v>
      </c>
      <c r="AT1" t="s">
        <v>49</v>
      </c>
      <c r="AU1" t="s">
        <v>48</v>
      </c>
      <c r="BH1" t="s">
        <v>50</v>
      </c>
      <c r="BI1" t="s">
        <v>42</v>
      </c>
      <c r="BJ1" t="s">
        <v>51</v>
      </c>
      <c r="BK1" t="s">
        <v>53</v>
      </c>
      <c r="BL1" t="s">
        <v>55</v>
      </c>
      <c r="BM1" t="s">
        <v>55</v>
      </c>
      <c r="BZ1" t="s">
        <v>52</v>
      </c>
      <c r="CA1" t="s">
        <v>42</v>
      </c>
      <c r="CB1" t="s">
        <v>49</v>
      </c>
      <c r="CC1" t="s">
        <v>54</v>
      </c>
      <c r="CD1" t="s">
        <v>54</v>
      </c>
    </row>
    <row r="2" spans="1:82" ht="12.75">
      <c r="A2">
        <v>1900</v>
      </c>
      <c r="B2">
        <v>2.175</v>
      </c>
      <c r="C2">
        <v>0.17430410958904108</v>
      </c>
      <c r="P2">
        <v>1900</v>
      </c>
      <c r="Q2" s="3">
        <v>0</v>
      </c>
      <c r="R2">
        <v>0</v>
      </c>
      <c r="AD2">
        <v>1900</v>
      </c>
      <c r="AE2">
        <v>0</v>
      </c>
      <c r="AF2">
        <v>0.0025013698630136985</v>
      </c>
      <c r="AR2">
        <v>1900</v>
      </c>
      <c r="AS2">
        <v>0</v>
      </c>
      <c r="AT2">
        <v>0</v>
      </c>
      <c r="BH2">
        <v>1900</v>
      </c>
      <c r="BI2">
        <v>2.175</v>
      </c>
      <c r="BJ2">
        <v>0.17680547945205477</v>
      </c>
      <c r="BL2">
        <v>2.928191963591126</v>
      </c>
      <c r="BZ2">
        <v>1900</v>
      </c>
      <c r="CA2" s="1">
        <v>0.7938749999999999</v>
      </c>
      <c r="CB2" s="1">
        <v>1.064534</v>
      </c>
      <c r="CC2">
        <v>29.648698005757527</v>
      </c>
      <c r="CD2">
        <v>4.351077798615036</v>
      </c>
    </row>
    <row r="3" spans="1:82" ht="12.75">
      <c r="A3">
        <v>1901</v>
      </c>
      <c r="B3">
        <v>10.711305186543987</v>
      </c>
      <c r="C3">
        <v>0.18904109589041082</v>
      </c>
      <c r="P3">
        <v>1901</v>
      </c>
      <c r="Q3" s="3">
        <v>0</v>
      </c>
      <c r="R3">
        <v>0</v>
      </c>
      <c r="AD3">
        <v>1901</v>
      </c>
      <c r="AE3">
        <v>0</v>
      </c>
      <c r="AF3">
        <v>0.002073972602739726</v>
      </c>
      <c r="AR3">
        <v>1901</v>
      </c>
      <c r="AS3">
        <v>0.10410958904109589</v>
      </c>
      <c r="AT3">
        <v>2.7397260273972603E-05</v>
      </c>
      <c r="BH3">
        <v>1901</v>
      </c>
      <c r="BI3">
        <v>10.815414775585083</v>
      </c>
      <c r="BJ3">
        <v>0.19114246575342453</v>
      </c>
      <c r="BL3">
        <v>3.0271087818239013</v>
      </c>
      <c r="BM3">
        <v>0.6038391357238104</v>
      </c>
      <c r="BZ3">
        <v>1901</v>
      </c>
      <c r="CA3" s="1">
        <v>4.741501393088555</v>
      </c>
      <c r="CB3" s="1">
        <v>1.134301</v>
      </c>
      <c r="CC3">
        <v>30.75237019025544</v>
      </c>
      <c r="CD3">
        <v>4.571248685308547</v>
      </c>
    </row>
    <row r="4" spans="1:82" ht="12.75">
      <c r="A4">
        <v>1902</v>
      </c>
      <c r="B4">
        <v>3.324137105940054</v>
      </c>
      <c r="C4">
        <v>0.24383561643835608</v>
      </c>
      <c r="P4">
        <v>1902</v>
      </c>
      <c r="Q4" s="3">
        <v>0</v>
      </c>
      <c r="R4">
        <v>0</v>
      </c>
      <c r="AD4">
        <v>1902</v>
      </c>
      <c r="AE4">
        <v>0</v>
      </c>
      <c r="AF4">
        <v>0.0014547945205479454</v>
      </c>
      <c r="AR4">
        <v>1902</v>
      </c>
      <c r="AS4">
        <v>0</v>
      </c>
      <c r="AT4">
        <v>0.00010958904109589041</v>
      </c>
      <c r="BH4">
        <v>1902</v>
      </c>
      <c r="BI4">
        <v>3.324137105940054</v>
      </c>
      <c r="BJ4">
        <v>0.24539999999999992</v>
      </c>
      <c r="BL4">
        <v>3.1285777273045925</v>
      </c>
      <c r="BM4">
        <v>0.6339699964195262</v>
      </c>
      <c r="BZ4">
        <v>1902</v>
      </c>
      <c r="CA4" s="1">
        <v>5.954811436756675</v>
      </c>
      <c r="CB4" s="1">
        <v>1.223872</v>
      </c>
      <c r="CC4">
        <v>31.89303635519964</v>
      </c>
      <c r="CD4">
        <v>4.802405748881619</v>
      </c>
    </row>
    <row r="5" spans="1:82" ht="12.75">
      <c r="A5">
        <v>1903</v>
      </c>
      <c r="B5">
        <v>0.3323768484078773</v>
      </c>
      <c r="C5">
        <v>0.2739726027397263</v>
      </c>
      <c r="P5">
        <v>1903</v>
      </c>
      <c r="Q5" s="3">
        <v>0.000410958904109589</v>
      </c>
      <c r="R5">
        <v>0</v>
      </c>
      <c r="AD5">
        <v>1903</v>
      </c>
      <c r="AE5">
        <v>0</v>
      </c>
      <c r="AF5">
        <v>0.0013342465753424658</v>
      </c>
      <c r="AR5">
        <v>1903</v>
      </c>
      <c r="AS5">
        <v>0</v>
      </c>
      <c r="AT5">
        <v>0.00020547945205479453</v>
      </c>
      <c r="BH5">
        <v>1903</v>
      </c>
      <c r="BI5">
        <v>0.33278780731198687</v>
      </c>
      <c r="BJ5">
        <v>0.27551232876712356</v>
      </c>
      <c r="BL5">
        <v>3.2326049652078366</v>
      </c>
      <c r="BM5">
        <v>0.6655603890064304</v>
      </c>
      <c r="BZ5">
        <v>1903</v>
      </c>
      <c r="CA5" s="1">
        <v>6.0762789864255495</v>
      </c>
      <c r="CB5" s="1">
        <v>1.3244340000000001</v>
      </c>
      <c r="CC5">
        <v>33.07162913255575</v>
      </c>
      <c r="CD5">
        <v>5.0450811479323985</v>
      </c>
    </row>
    <row r="6" spans="1:82" ht="12.75">
      <c r="A6">
        <v>1904</v>
      </c>
      <c r="B6">
        <v>0.6469055772994111</v>
      </c>
      <c r="C6">
        <v>0.32054794520547947</v>
      </c>
      <c r="P6">
        <v>1904</v>
      </c>
      <c r="Q6" s="3">
        <v>0</v>
      </c>
      <c r="R6">
        <v>0</v>
      </c>
      <c r="AD6">
        <v>1904</v>
      </c>
      <c r="AE6">
        <v>0</v>
      </c>
      <c r="AF6">
        <v>0.001515068493150685</v>
      </c>
      <c r="AR6">
        <v>1904</v>
      </c>
      <c r="AS6">
        <v>0.0027397260273972603</v>
      </c>
      <c r="AT6">
        <v>0.0003452054794520548</v>
      </c>
      <c r="BH6">
        <v>1904</v>
      </c>
      <c r="BI6">
        <v>0.6496453033268084</v>
      </c>
      <c r="BJ6">
        <v>0.3224082191780822</v>
      </c>
      <c r="BL6">
        <v>3.339191471770013</v>
      </c>
      <c r="BM6">
        <v>0.6986764646783624</v>
      </c>
      <c r="BZ6">
        <v>1904</v>
      </c>
      <c r="CA6" s="1">
        <v>6.313399522139835</v>
      </c>
      <c r="CB6" s="1">
        <v>1.4421130000000002</v>
      </c>
      <c r="CC6">
        <v>34.28908150414387</v>
      </c>
      <c r="CD6">
        <v>5.29983115944183</v>
      </c>
    </row>
    <row r="7" spans="1:82" ht="12.75">
      <c r="A7">
        <v>1905</v>
      </c>
      <c r="B7">
        <v>5.667763010606383</v>
      </c>
      <c r="C7">
        <v>0.36986301369863017</v>
      </c>
      <c r="P7">
        <v>1905</v>
      </c>
      <c r="Q7" s="3">
        <v>0</v>
      </c>
      <c r="R7">
        <v>0</v>
      </c>
      <c r="AD7">
        <v>1905</v>
      </c>
      <c r="AE7">
        <v>0</v>
      </c>
      <c r="AF7">
        <v>0.0017369863013698631</v>
      </c>
      <c r="AR7">
        <v>1905</v>
      </c>
      <c r="AS7">
        <v>0.000821917808219178</v>
      </c>
      <c r="AT7">
        <v>0.0006876712328767123</v>
      </c>
      <c r="BH7">
        <v>1905</v>
      </c>
      <c r="BI7">
        <v>5.668584928414602</v>
      </c>
      <c r="BJ7">
        <v>0.37228767123287676</v>
      </c>
      <c r="BL7">
        <v>3.4483326351386387</v>
      </c>
      <c r="BM7">
        <v>0.7333868992394795</v>
      </c>
      <c r="BZ7">
        <v>1905</v>
      </c>
      <c r="CA7" s="1">
        <v>8.382433021011165</v>
      </c>
      <c r="CB7" s="1">
        <v>1.5779980000000002</v>
      </c>
      <c r="CC7">
        <v>35.54632476417282</v>
      </c>
      <c r="CD7">
        <v>5.567237099135149</v>
      </c>
    </row>
    <row r="8" spans="1:82" ht="12.75">
      <c r="A8">
        <v>1906</v>
      </c>
      <c r="B8">
        <v>2.652209670357172</v>
      </c>
      <c r="C8">
        <v>0.3452054794520551</v>
      </c>
      <c r="P8">
        <v>1906</v>
      </c>
      <c r="Q8" s="3">
        <v>0</v>
      </c>
      <c r="R8">
        <v>0</v>
      </c>
      <c r="AD8">
        <v>1906</v>
      </c>
      <c r="AE8">
        <v>0</v>
      </c>
      <c r="AF8">
        <v>0.001558904109589041</v>
      </c>
      <c r="AR8">
        <v>1906</v>
      </c>
      <c r="AS8">
        <v>0</v>
      </c>
      <c r="AT8">
        <v>0.0013753424657534246</v>
      </c>
      <c r="BH8">
        <v>1906</v>
      </c>
      <c r="BI8">
        <v>2.652209670357172</v>
      </c>
      <c r="BJ8">
        <v>0.34813972602739757</v>
      </c>
      <c r="BL8">
        <v>3.5600178469048225</v>
      </c>
      <c r="BM8">
        <v>0.7697629385128848</v>
      </c>
      <c r="BZ8">
        <v>1906</v>
      </c>
      <c r="CA8" s="1">
        <v>9.350489550691533</v>
      </c>
      <c r="CB8" s="1">
        <v>1.7050690000000004</v>
      </c>
      <c r="CC8">
        <v>36.84428633287842</v>
      </c>
      <c r="CD8">
        <v>5.84790625838589</v>
      </c>
    </row>
    <row r="9" spans="1:82" ht="12.75">
      <c r="A9">
        <v>1907</v>
      </c>
      <c r="B9">
        <v>0.06130127495332942</v>
      </c>
      <c r="C9">
        <v>0.454794520547945</v>
      </c>
      <c r="P9">
        <v>1907</v>
      </c>
      <c r="Q9" s="3">
        <v>0</v>
      </c>
      <c r="R9">
        <v>0</v>
      </c>
      <c r="AD9">
        <v>1907</v>
      </c>
      <c r="AE9">
        <v>0</v>
      </c>
      <c r="AF9">
        <v>0.0021616438356164384</v>
      </c>
      <c r="AR9">
        <v>1907</v>
      </c>
      <c r="AS9">
        <v>0.36082191780821915</v>
      </c>
      <c r="AT9">
        <v>0.0027534246575342466</v>
      </c>
      <c r="BH9">
        <v>1907</v>
      </c>
      <c r="BI9">
        <v>0.4221231927615486</v>
      </c>
      <c r="BJ9">
        <v>0.4597095890410957</v>
      </c>
      <c r="BL9">
        <v>3.674230085941351</v>
      </c>
      <c r="BM9">
        <v>0.80787843833902</v>
      </c>
      <c r="BZ9">
        <v>1907</v>
      </c>
      <c r="CA9" s="1">
        <v>9.504564516049498</v>
      </c>
      <c r="CB9" s="1">
        <v>1.8728630000000004</v>
      </c>
      <c r="CC9">
        <v>38.18388741846453</v>
      </c>
      <c r="CD9">
        <v>6.14247285568853</v>
      </c>
    </row>
    <row r="10" spans="1:82" ht="12.75">
      <c r="A10">
        <v>1908</v>
      </c>
      <c r="B10">
        <v>0.18413416976059693</v>
      </c>
      <c r="C10">
        <v>0.49041095890410974</v>
      </c>
      <c r="P10">
        <v>1908</v>
      </c>
      <c r="Q10" s="3">
        <v>0</v>
      </c>
      <c r="R10">
        <v>0</v>
      </c>
      <c r="AD10">
        <v>1908</v>
      </c>
      <c r="AE10">
        <v>0</v>
      </c>
      <c r="AF10">
        <v>0.0014465753424657535</v>
      </c>
      <c r="AR10">
        <v>1908</v>
      </c>
      <c r="AS10">
        <v>0.016575342465753425</v>
      </c>
      <c r="AT10">
        <v>0.010775342465753424</v>
      </c>
      <c r="BH10">
        <v>1908</v>
      </c>
      <c r="BI10">
        <v>0.20070951222635036</v>
      </c>
      <c r="BJ10">
        <v>0.5026328767123289</v>
      </c>
      <c r="BL10">
        <v>3.790945496417368</v>
      </c>
      <c r="BM10">
        <v>0.8478098982379736</v>
      </c>
      <c r="BZ10">
        <v>1908</v>
      </c>
      <c r="CA10" s="1">
        <v>9.577823488012116</v>
      </c>
      <c r="CB10" s="1">
        <v>2.0563240000000005</v>
      </c>
      <c r="CC10">
        <v>39.56604052522764</v>
      </c>
      <c r="CD10">
        <v>6.451599000388441</v>
      </c>
    </row>
    <row r="11" spans="1:82" ht="12.75">
      <c r="A11">
        <v>1909</v>
      </c>
      <c r="B11">
        <v>4.3550419378865834</v>
      </c>
      <c r="C11">
        <v>0.5013698630136988</v>
      </c>
      <c r="P11">
        <v>1909</v>
      </c>
      <c r="Q11" s="3">
        <v>0</v>
      </c>
      <c r="R11">
        <v>0</v>
      </c>
      <c r="AD11">
        <v>1909</v>
      </c>
      <c r="AE11">
        <v>0</v>
      </c>
      <c r="AF11">
        <v>0.0011534246575342466</v>
      </c>
      <c r="AR11">
        <v>1909</v>
      </c>
      <c r="AS11">
        <v>0.6362962684931507</v>
      </c>
      <c r="AT11">
        <v>0.007435616438356165</v>
      </c>
      <c r="BH11">
        <v>1909</v>
      </c>
      <c r="BI11">
        <v>4.9913382063797345</v>
      </c>
      <c r="BJ11">
        <v>0.5099589041095892</v>
      </c>
      <c r="BL11">
        <v>3.9101329621212466</v>
      </c>
      <c r="BM11">
        <v>0.8896364877183548</v>
      </c>
      <c r="BZ11">
        <v>1909</v>
      </c>
      <c r="CA11" s="1">
        <v>11.39966193334072</v>
      </c>
      <c r="CB11" s="1">
        <v>2.2424590000000006</v>
      </c>
      <c r="CC11">
        <v>40.991646806523185</v>
      </c>
      <c r="CD11">
        <v>6.775975665986658</v>
      </c>
    </row>
    <row r="12" spans="1:82" ht="12.75">
      <c r="A12">
        <v>1910</v>
      </c>
      <c r="B12">
        <v>5.541138887068233</v>
      </c>
      <c r="C12">
        <v>0.5753424657534246</v>
      </c>
      <c r="P12">
        <v>1910</v>
      </c>
      <c r="Q12" s="3">
        <v>0</v>
      </c>
      <c r="R12">
        <v>0</v>
      </c>
      <c r="AD12">
        <v>1910</v>
      </c>
      <c r="AE12">
        <v>0</v>
      </c>
      <c r="AF12">
        <v>0.0008657534246575342</v>
      </c>
      <c r="AR12">
        <v>1910</v>
      </c>
      <c r="AS12">
        <v>1.4644109589041097</v>
      </c>
      <c r="AT12">
        <v>0.009956164383561644</v>
      </c>
      <c r="BH12">
        <v>1910</v>
      </c>
      <c r="BI12">
        <v>7.005549845972343</v>
      </c>
      <c r="BJ12">
        <v>0.5861643835616438</v>
      </c>
      <c r="BL12">
        <v>4.03175367949465</v>
      </c>
      <c r="BM12">
        <v>0.93344006411788</v>
      </c>
      <c r="BZ12">
        <v>1910</v>
      </c>
      <c r="CA12" s="1">
        <v>13.956687627120626</v>
      </c>
      <c r="CB12" s="1">
        <v>2.4564090000000007</v>
      </c>
      <c r="CC12">
        <v>42.461593262107904</v>
      </c>
      <c r="CD12">
        <v>7.116323669930564</v>
      </c>
    </row>
    <row r="13" spans="1:82" ht="12.75">
      <c r="A13">
        <v>1911</v>
      </c>
      <c r="B13">
        <v>7.005023184848593</v>
      </c>
      <c r="C13">
        <v>0.6027397260273978</v>
      </c>
      <c r="P13">
        <v>1911</v>
      </c>
      <c r="Q13" s="3">
        <v>0</v>
      </c>
      <c r="R13">
        <v>0</v>
      </c>
      <c r="AD13">
        <v>1911</v>
      </c>
      <c r="AE13">
        <v>0</v>
      </c>
      <c r="AF13">
        <v>0.0007972602739726027</v>
      </c>
      <c r="AR13">
        <v>1911</v>
      </c>
      <c r="AS13">
        <v>0.07391780821917808</v>
      </c>
      <c r="AT13">
        <v>0.03439178082191781</v>
      </c>
      <c r="BH13">
        <v>1911</v>
      </c>
      <c r="BI13">
        <v>7.078940993067771</v>
      </c>
      <c r="BJ13">
        <v>0.6379287671232883</v>
      </c>
      <c r="BL13">
        <v>4.155760732060827</v>
      </c>
      <c r="BM13">
        <v>0.9793051807574054</v>
      </c>
      <c r="BZ13">
        <v>1911</v>
      </c>
      <c r="CA13" s="1">
        <v>16.540501089590364</v>
      </c>
      <c r="CB13" s="1">
        <v>2.689253000000001</v>
      </c>
      <c r="CC13">
        <v>43.97674978037098</v>
      </c>
      <c r="CD13">
        <v>7.473394656357198</v>
      </c>
    </row>
    <row r="14" spans="1:82" ht="12.75">
      <c r="A14">
        <v>1912</v>
      </c>
      <c r="B14">
        <v>3.923813591189896</v>
      </c>
      <c r="C14">
        <v>0.6109589041095886</v>
      </c>
      <c r="P14">
        <v>1912</v>
      </c>
      <c r="Q14" s="3">
        <v>0</v>
      </c>
      <c r="R14">
        <v>0</v>
      </c>
      <c r="AD14">
        <v>1912</v>
      </c>
      <c r="AE14">
        <v>0</v>
      </c>
      <c r="AF14">
        <v>0.0006657534246575342</v>
      </c>
      <c r="AR14">
        <v>1912</v>
      </c>
      <c r="AS14">
        <v>0.08192189863013698</v>
      </c>
      <c r="AT14">
        <v>0.04536438356164384</v>
      </c>
      <c r="BH14">
        <v>1912</v>
      </c>
      <c r="BI14">
        <v>4.005735489820033</v>
      </c>
      <c r="BJ14">
        <v>0.6569890410958901</v>
      </c>
      <c r="BL14">
        <v>4.28209866921648</v>
      </c>
      <c r="BM14">
        <v>1.0273190840808057</v>
      </c>
      <c r="BZ14">
        <v>1912</v>
      </c>
      <c r="CA14" s="1">
        <v>18.002594543374677</v>
      </c>
      <c r="CB14" s="1">
        <v>2.9290540000000007</v>
      </c>
      <c r="CC14">
        <v>45.537966027049244</v>
      </c>
      <c r="CD14">
        <v>7.84797207777194</v>
      </c>
    </row>
    <row r="15" spans="1:82" ht="12.75">
      <c r="A15">
        <v>1913</v>
      </c>
      <c r="B15">
        <v>2.1514343791427284</v>
      </c>
      <c r="C15">
        <v>0.67945205479452</v>
      </c>
      <c r="P15">
        <v>1913</v>
      </c>
      <c r="Q15" s="3">
        <v>0</v>
      </c>
      <c r="R15">
        <v>0</v>
      </c>
      <c r="AD15">
        <v>1913</v>
      </c>
      <c r="AE15">
        <v>0</v>
      </c>
      <c r="AF15">
        <v>0.0006246575342465754</v>
      </c>
      <c r="AR15">
        <v>1913</v>
      </c>
      <c r="AS15">
        <v>0.4808219178082192</v>
      </c>
      <c r="AT15">
        <v>0.0704</v>
      </c>
      <c r="BH15">
        <v>1913</v>
      </c>
      <c r="BI15">
        <v>2.6322562969509478</v>
      </c>
      <c r="BJ15">
        <v>0.7504767123287666</v>
      </c>
      <c r="BL15">
        <v>4.4107030926462105</v>
      </c>
      <c r="BM15">
        <v>1.0775716983380863</v>
      </c>
      <c r="BZ15">
        <v>1913</v>
      </c>
      <c r="CA15" s="1">
        <v>18.963368091761772</v>
      </c>
      <c r="CB15" s="1">
        <v>3.2029780000000003</v>
      </c>
      <c r="CC15">
        <v>47.146068183209835</v>
      </c>
      <c r="CD15">
        <v>8.240872171119145</v>
      </c>
    </row>
    <row r="16" spans="1:82" ht="12.75">
      <c r="A16">
        <v>1914</v>
      </c>
      <c r="B16">
        <v>1.3247786879603527</v>
      </c>
      <c r="C16">
        <v>0.7287671232876712</v>
      </c>
      <c r="P16">
        <v>1914</v>
      </c>
      <c r="Q16" s="3">
        <v>0</v>
      </c>
      <c r="R16">
        <v>0</v>
      </c>
      <c r="AD16">
        <v>1914</v>
      </c>
      <c r="AE16">
        <v>0</v>
      </c>
      <c r="AF16">
        <v>0.000589041095890411</v>
      </c>
      <c r="AR16">
        <v>1914</v>
      </c>
      <c r="AS16">
        <v>0.30632876712328766</v>
      </c>
      <c r="AT16">
        <v>0.07187671232876712</v>
      </c>
      <c r="BH16">
        <v>1914</v>
      </c>
      <c r="BI16">
        <v>1.6311074550836404</v>
      </c>
      <c r="BJ16">
        <v>0.8012328767123288</v>
      </c>
      <c r="BL16">
        <v>4.541500253908048</v>
      </c>
      <c r="BM16">
        <v>1.1301555962486654</v>
      </c>
      <c r="BZ16">
        <v>1914</v>
      </c>
      <c r="CA16" s="1">
        <v>19.5587223128673</v>
      </c>
      <c r="CB16" s="1">
        <v>3.4954280000000004</v>
      </c>
      <c r="CC16">
        <v>48.80185553657752</v>
      </c>
      <c r="CD16">
        <v>8.652944923131463</v>
      </c>
    </row>
    <row r="17" spans="1:82" ht="12.75">
      <c r="A17">
        <v>1915</v>
      </c>
      <c r="B17">
        <v>4.152005577050439</v>
      </c>
      <c r="C17">
        <v>0.7698630136986305</v>
      </c>
      <c r="P17">
        <v>1915</v>
      </c>
      <c r="Q17" s="3">
        <v>0</v>
      </c>
      <c r="R17">
        <v>0</v>
      </c>
      <c r="AD17">
        <v>1915</v>
      </c>
      <c r="AE17">
        <v>0</v>
      </c>
      <c r="AF17">
        <v>0.000589041095890411</v>
      </c>
      <c r="AR17">
        <v>1915</v>
      </c>
      <c r="AS17">
        <v>0.04</v>
      </c>
      <c r="AT17">
        <v>0.09016712328767124</v>
      </c>
      <c r="BH17">
        <v>1915</v>
      </c>
      <c r="BI17">
        <v>4.192005577050439</v>
      </c>
      <c r="BJ17">
        <v>0.8606191780821921</v>
      </c>
      <c r="BL17">
        <v>4.674406667024078</v>
      </c>
      <c r="BM17">
        <v>1.1851659539563664</v>
      </c>
      <c r="BZ17">
        <v>1915</v>
      </c>
      <c r="CA17" s="1">
        <v>21.08880434849071</v>
      </c>
      <c r="CB17" s="1">
        <v>3.8095540000000003</v>
      </c>
      <c r="CC17">
        <v>50.506096931681554</v>
      </c>
      <c r="CD17">
        <v>9.0850750192289</v>
      </c>
    </row>
    <row r="18" spans="1:82" ht="12.75">
      <c r="A18">
        <v>1916</v>
      </c>
      <c r="B18">
        <v>6.621052393729704</v>
      </c>
      <c r="C18">
        <v>0.8246575342465758</v>
      </c>
      <c r="P18">
        <v>1916</v>
      </c>
      <c r="Q18" s="3">
        <v>0</v>
      </c>
      <c r="R18">
        <v>0</v>
      </c>
      <c r="AD18">
        <v>1916</v>
      </c>
      <c r="AE18">
        <v>0</v>
      </c>
      <c r="AF18">
        <v>0.0005424657534246575</v>
      </c>
      <c r="AR18">
        <v>1916</v>
      </c>
      <c r="AS18">
        <v>1.1446027397260272</v>
      </c>
      <c r="AT18">
        <v>0.11108493150684931</v>
      </c>
      <c r="BH18">
        <v>1916</v>
      </c>
      <c r="BI18">
        <v>7.765655133455731</v>
      </c>
      <c r="BJ18">
        <v>0.9362849315068498</v>
      </c>
      <c r="BL18">
        <v>4.809328740187279</v>
      </c>
      <c r="BM18">
        <v>1.2427004884578245</v>
      </c>
      <c r="BZ18">
        <v>1916</v>
      </c>
      <c r="CA18" s="1">
        <v>23.923268472202054</v>
      </c>
      <c r="CB18" s="1">
        <v>4.151298000000001</v>
      </c>
      <c r="CC18">
        <v>52.25952708579531</v>
      </c>
      <c r="CD18">
        <v>9.538182769575625</v>
      </c>
    </row>
    <row r="19" spans="1:82" ht="12.75">
      <c r="A19">
        <v>1917</v>
      </c>
      <c r="B19">
        <v>3.7465108194141523</v>
      </c>
      <c r="C19">
        <v>0.9178082191780833</v>
      </c>
      <c r="P19">
        <v>1917</v>
      </c>
      <c r="Q19" s="3">
        <v>0</v>
      </c>
      <c r="R19">
        <v>0</v>
      </c>
      <c r="AD19">
        <v>1917</v>
      </c>
      <c r="AE19">
        <f>157/365</f>
        <v>0.4301369863013699</v>
      </c>
      <c r="AF19">
        <v>0.0005863013698630137</v>
      </c>
      <c r="AR19">
        <v>1917</v>
      </c>
      <c r="AS19">
        <v>0.0005753424657534246</v>
      </c>
      <c r="AT19">
        <v>0.1514876712328767</v>
      </c>
      <c r="BH19">
        <v>1917</v>
      </c>
      <c r="BI19">
        <v>4.177223148181275</v>
      </c>
      <c r="BJ19">
        <v>1.069882191780823</v>
      </c>
      <c r="BL19">
        <v>4.946162430959289</v>
      </c>
      <c r="BM19">
        <v>1.3028593755526086</v>
      </c>
      <c r="BZ19">
        <v>1917</v>
      </c>
      <c r="CA19" s="1">
        <v>25.44795492128822</v>
      </c>
      <c r="CB19" s="1">
        <v>4.541805000000001</v>
      </c>
      <c r="CC19">
        <v>54.062842779237144</v>
      </c>
      <c r="CD19">
        <v>10.013225005191131</v>
      </c>
    </row>
    <row r="20" spans="1:82" ht="12.75">
      <c r="A20">
        <v>1918</v>
      </c>
      <c r="B20">
        <v>2.5780302964412622</v>
      </c>
      <c r="C20">
        <v>0.9753424657534243</v>
      </c>
      <c r="P20">
        <v>1918</v>
      </c>
      <c r="Q20" s="3">
        <v>0</v>
      </c>
      <c r="R20">
        <v>0</v>
      </c>
      <c r="AD20">
        <v>1918</v>
      </c>
      <c r="AE20">
        <v>0</v>
      </c>
      <c r="AF20">
        <v>0.0008356164383561644</v>
      </c>
      <c r="AR20">
        <v>1918</v>
      </c>
      <c r="AS20">
        <v>0.3468767123287671</v>
      </c>
      <c r="AT20">
        <v>0.17500821917808218</v>
      </c>
      <c r="BH20">
        <v>1918</v>
      </c>
      <c r="BI20">
        <v>2.9249070087700293</v>
      </c>
      <c r="BJ20">
        <v>1.1511863013698627</v>
      </c>
      <c r="BL20">
        <v>5.084792929578719</v>
      </c>
      <c r="BM20">
        <v>1.365745146227307</v>
      </c>
      <c r="BZ20">
        <v>1918</v>
      </c>
      <c r="CA20" s="1">
        <v>26.51554597948928</v>
      </c>
      <c r="CB20" s="1">
        <v>4.961988000000001</v>
      </c>
      <c r="CC20">
        <v>55.91669893028416</v>
      </c>
      <c r="CD20">
        <v>10.511195936250857</v>
      </c>
    </row>
    <row r="21" spans="1:82" ht="12.75">
      <c r="A21">
        <v>1919</v>
      </c>
      <c r="B21">
        <v>7.996062286532735</v>
      </c>
      <c r="C21">
        <v>1.0356164383561648</v>
      </c>
      <c r="P21">
        <v>1919</v>
      </c>
      <c r="Q21" s="3">
        <v>0</v>
      </c>
      <c r="R21">
        <v>0</v>
      </c>
      <c r="AD21">
        <v>1919</v>
      </c>
      <c r="AE21">
        <v>0</v>
      </c>
      <c r="AF21">
        <v>0.0006602739726027397</v>
      </c>
      <c r="AR21">
        <v>1919</v>
      </c>
      <c r="AS21">
        <v>0.006027397260273973</v>
      </c>
      <c r="AT21">
        <v>0.23855616438356164</v>
      </c>
      <c r="BH21">
        <v>1919</v>
      </c>
      <c r="BI21">
        <v>8.002089683793008</v>
      </c>
      <c r="BJ21">
        <v>1.2748328767123291</v>
      </c>
      <c r="BL21">
        <v>5.225094375219708</v>
      </c>
      <c r="BM21">
        <v>1.4314625592483863</v>
      </c>
      <c r="BZ21">
        <v>1919</v>
      </c>
      <c r="CA21" s="1">
        <v>29.436308714073725</v>
      </c>
      <c r="CB21" s="1">
        <v>5.427302000000001</v>
      </c>
      <c r="CC21">
        <v>57.82170456671511</v>
      </c>
      <c r="CD21">
        <v>11.033127963900466</v>
      </c>
    </row>
    <row r="22" spans="1:82" ht="12.75">
      <c r="A22">
        <v>1920</v>
      </c>
      <c r="B22">
        <v>7.163276354973189</v>
      </c>
      <c r="C22">
        <v>1.2136986301369852</v>
      </c>
      <c r="P22">
        <v>1920</v>
      </c>
      <c r="Q22" s="3">
        <v>0</v>
      </c>
      <c r="R22">
        <v>0</v>
      </c>
      <c r="AD22">
        <v>1920</v>
      </c>
      <c r="AE22">
        <f>325/365</f>
        <v>0.8904109589041096</v>
      </c>
      <c r="AF22">
        <v>0.000536986301369863</v>
      </c>
      <c r="AR22">
        <v>1920</v>
      </c>
      <c r="AS22">
        <v>0.4848219178082192</v>
      </c>
      <c r="AT22">
        <v>0.4303260273972603</v>
      </c>
      <c r="BH22">
        <v>1920</v>
      </c>
      <c r="BI22">
        <v>8.538509231685518</v>
      </c>
      <c r="BJ22">
        <v>1.6445616438356152</v>
      </c>
      <c r="BL22">
        <v>5.366929610229541</v>
      </c>
      <c r="BM22">
        <v>1.5001184476013585</v>
      </c>
      <c r="BZ22">
        <v>1920</v>
      </c>
      <c r="CA22" s="1">
        <v>32.552864583638936</v>
      </c>
      <c r="CB22" s="1">
        <v>6.027567</v>
      </c>
      <c r="CC22">
        <v>59.77841870783106</v>
      </c>
      <c r="CD22">
        <v>11.580092436046446</v>
      </c>
    </row>
    <row r="23" spans="1:82" ht="12.75">
      <c r="A23">
        <v>1921</v>
      </c>
      <c r="B23">
        <v>5.659623382014425</v>
      </c>
      <c r="C23">
        <v>1.2931506849315055</v>
      </c>
      <c r="P23">
        <v>1921</v>
      </c>
      <c r="Q23" s="3">
        <v>0</v>
      </c>
      <c r="R23">
        <v>0</v>
      </c>
      <c r="AD23">
        <v>1921</v>
      </c>
      <c r="AE23">
        <v>0</v>
      </c>
      <c r="AF23">
        <v>0.0005150684931506849</v>
      </c>
      <c r="AR23">
        <v>1921</v>
      </c>
      <c r="AS23">
        <v>0.09183561643835615</v>
      </c>
      <c r="AT23">
        <v>0.5298575342465753</v>
      </c>
      <c r="BH23">
        <v>1921</v>
      </c>
      <c r="BI23">
        <v>5.751458998452781</v>
      </c>
      <c r="BJ23">
        <v>1.8235232876712315</v>
      </c>
      <c r="BL23">
        <v>5.510149977525584</v>
      </c>
      <c r="BM23">
        <v>1.5718215362784245</v>
      </c>
      <c r="BZ23">
        <v>1921</v>
      </c>
      <c r="CA23" s="1">
        <v>34.652147118074204</v>
      </c>
      <c r="CB23" s="1">
        <v>6.693153</v>
      </c>
      <c r="CC23">
        <v>61.78734617269085</v>
      </c>
      <c r="CD23">
        <v>12.153200336675145</v>
      </c>
    </row>
    <row r="24" spans="1:82" ht="12.75">
      <c r="A24">
        <v>1922</v>
      </c>
      <c r="B24">
        <v>4.937332517027634</v>
      </c>
      <c r="C24">
        <v>1.5287671232876707</v>
      </c>
      <c r="P24">
        <v>1922</v>
      </c>
      <c r="Q24" s="3">
        <v>0</v>
      </c>
      <c r="R24">
        <v>0</v>
      </c>
      <c r="AD24">
        <v>1922</v>
      </c>
      <c r="AE24">
        <v>0</v>
      </c>
      <c r="AF24">
        <v>0.0004904109589041096</v>
      </c>
      <c r="AR24">
        <v>1922</v>
      </c>
      <c r="AS24">
        <v>0.37676712328767126</v>
      </c>
      <c r="AT24">
        <v>0.4993917808219178</v>
      </c>
      <c r="BH24">
        <v>1922</v>
      </c>
      <c r="BI24">
        <v>5.314099640315305</v>
      </c>
      <c r="BJ24">
        <v>2.0286493150684928</v>
      </c>
      <c r="BL24">
        <v>5.654595166438674</v>
      </c>
      <c r="BM24">
        <v>1.64668222878559</v>
      </c>
      <c r="BZ24">
        <v>1922</v>
      </c>
      <c r="CA24" s="1">
        <v>36.59179348678929</v>
      </c>
      <c r="CB24" s="1">
        <v>7.43361</v>
      </c>
      <c r="CC24">
        <v>63.848933332224725</v>
      </c>
      <c r="CD24">
        <v>12.753602897294062</v>
      </c>
    </row>
    <row r="25" spans="1:82" ht="12.75">
      <c r="A25">
        <v>1923</v>
      </c>
      <c r="B25">
        <v>4.363960262330709</v>
      </c>
      <c r="C25">
        <v>2.005479452054795</v>
      </c>
      <c r="P25">
        <v>1923</v>
      </c>
      <c r="Q25" s="3">
        <v>0</v>
      </c>
      <c r="R25">
        <v>0</v>
      </c>
      <c r="AD25">
        <v>1923</v>
      </c>
      <c r="AE25">
        <f>98/365</f>
        <v>0.2684931506849315</v>
      </c>
      <c r="AF25">
        <v>0.0004657534246575343</v>
      </c>
      <c r="AR25">
        <v>1923</v>
      </c>
      <c r="AS25">
        <v>0.7227397260273973</v>
      </c>
      <c r="AT25">
        <v>0.4098219178082192</v>
      </c>
      <c r="BH25">
        <v>1923</v>
      </c>
      <c r="BI25">
        <v>5.355193139043037</v>
      </c>
      <c r="BJ25">
        <v>2.415767123287672</v>
      </c>
      <c r="BL25">
        <v>5.8000931123453485</v>
      </c>
      <c r="BM25">
        <v>1.72481235961575</v>
      </c>
      <c r="BZ25">
        <v>1923</v>
      </c>
      <c r="CA25" s="1">
        <v>38.54643898254</v>
      </c>
      <c r="CB25" s="1">
        <v>8.315365</v>
      </c>
      <c r="CC25">
        <v>65.9635638248368</v>
      </c>
      <c r="CD25">
        <v>13.38249211808535</v>
      </c>
    </row>
    <row r="26" spans="1:82" ht="12.75">
      <c r="A26">
        <v>1924</v>
      </c>
      <c r="B26">
        <v>4.309104078097942</v>
      </c>
      <c r="C26">
        <v>1.9561643835616427</v>
      </c>
      <c r="P26">
        <v>1924</v>
      </c>
      <c r="Q26" s="3">
        <v>0</v>
      </c>
      <c r="R26">
        <v>0</v>
      </c>
      <c r="AD26">
        <v>1924</v>
      </c>
      <c r="AE26">
        <v>0</v>
      </c>
      <c r="AF26">
        <v>0.0004410958904109589</v>
      </c>
      <c r="AR26">
        <v>1924</v>
      </c>
      <c r="AS26">
        <v>0.0558904109589041</v>
      </c>
      <c r="AT26">
        <v>0.38267945205479453</v>
      </c>
      <c r="BH26">
        <v>1924</v>
      </c>
      <c r="BI26">
        <v>4.364994489056846</v>
      </c>
      <c r="BJ26">
        <v>2.3392849315068482</v>
      </c>
      <c r="BL26">
        <v>5.9464599554278434</v>
      </c>
      <c r="BM26">
        <v>1.8063249098194254</v>
      </c>
      <c r="BZ26">
        <v>1924</v>
      </c>
      <c r="CA26" s="1">
        <v>40.139661971045754</v>
      </c>
      <c r="CB26" s="1">
        <v>9.169203999999999</v>
      </c>
      <c r="CC26">
        <v>68.13155425705227</v>
      </c>
      <c r="CD26">
        <v>14.041101185315975</v>
      </c>
    </row>
    <row r="27" spans="1:82" ht="12.75">
      <c r="A27">
        <v>1925</v>
      </c>
      <c r="B27">
        <v>4.285757098925675</v>
      </c>
      <c r="C27">
        <v>2.093150684931505</v>
      </c>
      <c r="P27">
        <v>1925</v>
      </c>
      <c r="Q27" s="3">
        <v>0</v>
      </c>
      <c r="R27">
        <v>0</v>
      </c>
      <c r="AD27">
        <v>1925</v>
      </c>
      <c r="AE27">
        <v>0</v>
      </c>
      <c r="AF27">
        <v>0.0009095890410958905</v>
      </c>
      <c r="AR27">
        <v>1925</v>
      </c>
      <c r="AS27">
        <v>0.014794520547945207</v>
      </c>
      <c r="AT27">
        <v>0.3164794520547945</v>
      </c>
      <c r="BH27">
        <v>1925</v>
      </c>
      <c r="BI27">
        <v>4.30055161947362</v>
      </c>
      <c r="BJ27">
        <v>2.4105397260273955</v>
      </c>
      <c r="BL27">
        <v>6.093500063831601</v>
      </c>
      <c r="BM27">
        <v>1.8913336827032154</v>
      </c>
      <c r="BZ27">
        <v>1925</v>
      </c>
      <c r="CA27" s="1">
        <v>41.70936331215363</v>
      </c>
      <c r="CB27" s="1">
        <v>10.049050999999999</v>
      </c>
      <c r="CC27">
        <v>70.35314991268527</v>
      </c>
      <c r="CD27">
        <v>14.730704770466593</v>
      </c>
    </row>
    <row r="28" spans="1:82" ht="12.75">
      <c r="A28">
        <v>1926</v>
      </c>
      <c r="B28">
        <v>12.423047418335088</v>
      </c>
      <c r="C28">
        <v>2.11232876712329</v>
      </c>
      <c r="P28">
        <v>1926</v>
      </c>
      <c r="Q28" s="3">
        <v>0</v>
      </c>
      <c r="R28">
        <v>0</v>
      </c>
      <c r="AD28">
        <v>1926</v>
      </c>
      <c r="AE28">
        <v>0</v>
      </c>
      <c r="AF28">
        <v>0.0009972602739726027</v>
      </c>
      <c r="AR28">
        <v>1926</v>
      </c>
      <c r="AS28">
        <v>3.5978082191780825</v>
      </c>
      <c r="AT28">
        <v>0.24772876712328767</v>
      </c>
      <c r="BH28">
        <v>1926</v>
      </c>
      <c r="BI28">
        <v>16.020855637513172</v>
      </c>
      <c r="BJ28">
        <v>2.36105479452055</v>
      </c>
      <c r="BL28">
        <v>6.241006126348592</v>
      </c>
      <c r="BM28">
        <v>1.9799529366014557</v>
      </c>
      <c r="BZ28">
        <v>1926</v>
      </c>
      <c r="CA28" s="1">
        <v>47.556975619845936</v>
      </c>
      <c r="CB28" s="1">
        <v>10.910836</v>
      </c>
      <c r="CC28">
        <v>72.62852049587246</v>
      </c>
      <c r="CD28">
        <v>15.452619195427618</v>
      </c>
    </row>
    <row r="29" spans="1:82" ht="12.75">
      <c r="A29">
        <v>1927</v>
      </c>
      <c r="B29">
        <v>5.542314862808023</v>
      </c>
      <c r="C29">
        <v>2.468493150684931</v>
      </c>
      <c r="P29">
        <v>1927</v>
      </c>
      <c r="Q29" s="3">
        <v>0</v>
      </c>
      <c r="R29">
        <v>0</v>
      </c>
      <c r="AD29">
        <v>1927</v>
      </c>
      <c r="AE29">
        <v>0</v>
      </c>
      <c r="AF29">
        <v>0.0013068493150684931</v>
      </c>
      <c r="AR29">
        <v>1927</v>
      </c>
      <c r="AS29">
        <v>0</v>
      </c>
      <c r="AT29">
        <v>0.17567397260273973</v>
      </c>
      <c r="BH29">
        <v>1927</v>
      </c>
      <c r="BI29">
        <v>5.542314862808023</v>
      </c>
      <c r="BJ29">
        <v>2.645473972602739</v>
      </c>
      <c r="BL29">
        <v>6.3887593195345</v>
      </c>
      <c r="BM29">
        <v>2.0722969716036324</v>
      </c>
      <c r="BZ29">
        <v>1927</v>
      </c>
      <c r="CA29" s="1">
        <v>49.579920544770864</v>
      </c>
      <c r="CB29" s="1">
        <v>11.876434</v>
      </c>
      <c r="CC29">
        <v>74.95775593510449</v>
      </c>
      <c r="CD29">
        <v>16.208202446975125</v>
      </c>
    </row>
    <row r="30" spans="1:82" ht="12.75">
      <c r="A30">
        <v>1928</v>
      </c>
      <c r="B30">
        <v>9.309047778149012</v>
      </c>
      <c r="C30">
        <v>2.468493150684931</v>
      </c>
      <c r="P30">
        <v>1928</v>
      </c>
      <c r="Q30" s="3">
        <v>0</v>
      </c>
      <c r="R30">
        <v>0</v>
      </c>
      <c r="AD30">
        <v>1928</v>
      </c>
      <c r="AE30">
        <v>0</v>
      </c>
      <c r="AF30">
        <v>0.0017095890410958904</v>
      </c>
      <c r="AR30">
        <v>1928</v>
      </c>
      <c r="AS30">
        <v>0.20630518630136985</v>
      </c>
      <c r="AT30">
        <v>0.1374</v>
      </c>
      <c r="BH30">
        <v>1928</v>
      </c>
      <c r="BI30">
        <v>9.515352964450381</v>
      </c>
      <c r="BJ30">
        <v>2.6076027397260266</v>
      </c>
      <c r="BL30">
        <v>6.536529553863696</v>
      </c>
      <c r="BM30">
        <v>2.1684796670837825</v>
      </c>
      <c r="BZ30">
        <v>1928</v>
      </c>
      <c r="CA30" s="1">
        <v>53.05302437679525</v>
      </c>
      <c r="CB30" s="1">
        <v>12.828209</v>
      </c>
      <c r="CC30">
        <v>77.34086227706572</v>
      </c>
      <c r="CD30">
        <v>16.998854022589637</v>
      </c>
    </row>
    <row r="31" spans="1:82" ht="12.75">
      <c r="A31">
        <v>1929</v>
      </c>
      <c r="B31">
        <v>12.22848297213622</v>
      </c>
      <c r="C31">
        <v>2.7589041095890403</v>
      </c>
      <c r="P31">
        <v>1929</v>
      </c>
      <c r="Q31" s="3">
        <v>0</v>
      </c>
      <c r="R31">
        <v>0</v>
      </c>
      <c r="AD31">
        <v>1929</v>
      </c>
      <c r="AE31">
        <v>0</v>
      </c>
      <c r="AF31">
        <v>0.0030602739726027397</v>
      </c>
      <c r="AR31">
        <v>1929</v>
      </c>
      <c r="AS31">
        <v>0.004931506849315068</v>
      </c>
      <c r="AT31">
        <v>0.12243287671232876</v>
      </c>
      <c r="BH31">
        <v>1929</v>
      </c>
      <c r="BI31">
        <v>12.233414478985535</v>
      </c>
      <c r="BJ31">
        <v>2.884397260273972</v>
      </c>
      <c r="BL31">
        <v>6.684075803132693</v>
      </c>
      <c r="BM31">
        <v>2.268613966874029</v>
      </c>
      <c r="BZ31">
        <v>1929</v>
      </c>
      <c r="CA31" s="1">
        <v>57.51822066162497</v>
      </c>
      <c r="CB31" s="1">
        <v>13.881013999999999</v>
      </c>
      <c r="CC31">
        <v>79.77775770062568</v>
      </c>
      <c r="CD31">
        <v>17.82601458853023</v>
      </c>
    </row>
    <row r="32" spans="1:82" ht="12.75">
      <c r="A32">
        <v>1930</v>
      </c>
      <c r="B32">
        <v>24.186109761350888</v>
      </c>
      <c r="C32">
        <v>2.4602739726027387</v>
      </c>
      <c r="P32">
        <v>1930</v>
      </c>
      <c r="Q32" s="3">
        <v>0</v>
      </c>
      <c r="R32">
        <v>0</v>
      </c>
      <c r="AD32">
        <v>1930</v>
      </c>
      <c r="AE32">
        <v>0</v>
      </c>
      <c r="AF32">
        <v>0.00416986301369863</v>
      </c>
      <c r="AR32">
        <v>1930</v>
      </c>
      <c r="AS32">
        <v>0.5441917808219179</v>
      </c>
      <c r="AT32">
        <v>0.1083013698630137</v>
      </c>
      <c r="BH32">
        <v>1930</v>
      </c>
      <c r="BI32">
        <v>24.730301542172807</v>
      </c>
      <c r="BJ32">
        <v>2.572745205479451</v>
      </c>
      <c r="BL32">
        <v>6.831146520837339</v>
      </c>
      <c r="BM32">
        <v>2.3728113089588745</v>
      </c>
      <c r="BZ32">
        <v>1930</v>
      </c>
      <c r="CA32" s="1">
        <v>66.54478072451805</v>
      </c>
      <c r="CB32" s="1">
        <v>14.820065999999999</v>
      </c>
      <c r="CC32">
        <v>82.26826868268235</v>
      </c>
      <c r="CD32">
        <v>18.69116542993848</v>
      </c>
    </row>
    <row r="33" spans="1:82" ht="12.75">
      <c r="A33">
        <v>1931</v>
      </c>
      <c r="B33">
        <v>6.234159744408963</v>
      </c>
      <c r="C33">
        <v>2.331506849315066</v>
      </c>
      <c r="P33">
        <v>1931</v>
      </c>
      <c r="Q33" s="3">
        <v>0</v>
      </c>
      <c r="R33">
        <v>0</v>
      </c>
      <c r="AD33">
        <v>1931</v>
      </c>
      <c r="AE33">
        <v>0</v>
      </c>
      <c r="AF33">
        <v>0.0042273972602739724</v>
      </c>
      <c r="AR33">
        <v>1931</v>
      </c>
      <c r="AS33">
        <v>0</v>
      </c>
      <c r="AT33">
        <v>0.09051780821917808</v>
      </c>
      <c r="BH33">
        <v>1931</v>
      </c>
      <c r="BI33">
        <v>6.234159744408963</v>
      </c>
      <c r="BJ33">
        <v>2.4262520547945177</v>
      </c>
      <c r="BL33">
        <v>6.977480146668828</v>
      </c>
      <c r="BM33">
        <v>2.48118099664658</v>
      </c>
      <c r="BZ33">
        <v>1931</v>
      </c>
      <c r="CA33" s="1">
        <v>68.82024903122732</v>
      </c>
      <c r="CB33" s="1">
        <v>15.705647999999998</v>
      </c>
      <c r="CC33">
        <v>84.81212634870329</v>
      </c>
      <c r="CD33">
        <v>19.59582767163758</v>
      </c>
    </row>
    <row r="34" spans="1:82" ht="12.75">
      <c r="A34">
        <v>1932</v>
      </c>
      <c r="B34">
        <v>9.441196940046272</v>
      </c>
      <c r="C34">
        <v>2.15068493150685</v>
      </c>
      <c r="P34">
        <v>1932</v>
      </c>
      <c r="Q34" s="3">
        <v>0</v>
      </c>
      <c r="R34">
        <v>0</v>
      </c>
      <c r="AD34">
        <v>1932</v>
      </c>
      <c r="AE34">
        <v>0</v>
      </c>
      <c r="AF34">
        <v>0.0028602739726027396</v>
      </c>
      <c r="AR34">
        <v>1932</v>
      </c>
      <c r="AS34">
        <v>0</v>
      </c>
      <c r="AT34">
        <v>0.08987671232876712</v>
      </c>
      <c r="BH34">
        <v>1932</v>
      </c>
      <c r="BI34">
        <v>9.441196940046272</v>
      </c>
      <c r="BJ34">
        <v>2.2434219178082198</v>
      </c>
      <c r="BL34">
        <v>7.122805705598049</v>
      </c>
      <c r="BM34">
        <v>2.5938295083064458</v>
      </c>
      <c r="BZ34">
        <v>1932</v>
      </c>
      <c r="CA34" s="1">
        <v>72.26628591434421</v>
      </c>
      <c r="CB34" s="1">
        <v>16.524496999999997</v>
      </c>
      <c r="CC34">
        <v>87.40896304170882</v>
      </c>
      <c r="CD34">
        <v>20.541561247231904</v>
      </c>
    </row>
    <row r="35" spans="1:82" ht="12.75">
      <c r="A35">
        <v>1933</v>
      </c>
      <c r="B35">
        <v>3.6199310999592953</v>
      </c>
      <c r="C35">
        <v>2.4821917808219194</v>
      </c>
      <c r="P35">
        <v>1933</v>
      </c>
      <c r="Q35" s="3">
        <v>0</v>
      </c>
      <c r="R35">
        <v>0</v>
      </c>
      <c r="AD35">
        <v>1933</v>
      </c>
      <c r="AE35">
        <v>0</v>
      </c>
      <c r="AF35">
        <v>0.003136986301369863</v>
      </c>
      <c r="AR35">
        <v>1933</v>
      </c>
      <c r="AS35">
        <v>8.219178082191781E-05</v>
      </c>
      <c r="AT35">
        <v>0.09315342465753425</v>
      </c>
      <c r="BH35">
        <v>1933</v>
      </c>
      <c r="BI35">
        <v>3.620013291740117</v>
      </c>
      <c r="BJ35">
        <v>2.5784821917808234</v>
      </c>
      <c r="BL35">
        <v>7.266843501247961</v>
      </c>
      <c r="BM35">
        <v>2.710859742953955</v>
      </c>
      <c r="BZ35">
        <v>1933</v>
      </c>
      <c r="CA35" s="1">
        <v>73.58759076582935</v>
      </c>
      <c r="CB35" s="1">
        <v>17.465642999999996</v>
      </c>
      <c r="CC35">
        <v>90.05830914405998</v>
      </c>
      <c r="CD35">
        <v>21.52996359312205</v>
      </c>
    </row>
    <row r="36" spans="1:82" ht="12.75">
      <c r="A36">
        <v>1934</v>
      </c>
      <c r="B36">
        <v>7.324856118415006</v>
      </c>
      <c r="C36">
        <v>2.487671232876711</v>
      </c>
      <c r="P36">
        <v>1934</v>
      </c>
      <c r="Q36" s="3">
        <v>0</v>
      </c>
      <c r="R36">
        <v>0</v>
      </c>
      <c r="AD36">
        <v>1934</v>
      </c>
      <c r="AE36">
        <v>0</v>
      </c>
      <c r="AF36">
        <v>0.0038657534246575344</v>
      </c>
      <c r="AR36">
        <v>1934</v>
      </c>
      <c r="AS36">
        <v>8.767123287671233E-05</v>
      </c>
      <c r="AT36">
        <v>0.10458082191780822</v>
      </c>
      <c r="BH36">
        <v>1934</v>
      </c>
      <c r="BI36">
        <v>7.324943789647883</v>
      </c>
      <c r="BJ36">
        <v>2.596117808219177</v>
      </c>
      <c r="BL36">
        <v>7.409305904392481</v>
      </c>
      <c r="BM36">
        <v>2.8323701992279307</v>
      </c>
      <c r="BZ36">
        <v>1934</v>
      </c>
      <c r="CA36" s="1">
        <v>76.26119524905083</v>
      </c>
      <c r="CB36" s="1">
        <v>18.413225999999995</v>
      </c>
      <c r="CC36">
        <v>92.75959018671843</v>
      </c>
      <c r="CD36">
        <v>22.56266804315638</v>
      </c>
    </row>
    <row r="37" spans="1:82" ht="12.75">
      <c r="A37">
        <v>1935</v>
      </c>
      <c r="B37">
        <v>8.649836645004447</v>
      </c>
      <c r="C37">
        <v>2.731506849315068</v>
      </c>
      <c r="P37">
        <v>1935</v>
      </c>
      <c r="Q37" s="3">
        <v>0</v>
      </c>
      <c r="R37">
        <v>0</v>
      </c>
      <c r="AD37">
        <v>1935</v>
      </c>
      <c r="AE37">
        <v>0</v>
      </c>
      <c r="AF37">
        <v>0.003964383561643836</v>
      </c>
      <c r="AR37">
        <v>1935</v>
      </c>
      <c r="AS37">
        <v>0.4416986301369863</v>
      </c>
      <c r="AT37">
        <v>0.11024931506849316</v>
      </c>
      <c r="BH37">
        <v>1935</v>
      </c>
      <c r="BI37">
        <v>9.091535275141434</v>
      </c>
      <c r="BJ37">
        <v>2.845720547945205</v>
      </c>
      <c r="BL37">
        <v>7.549898236472903</v>
      </c>
      <c r="BM37">
        <v>2.958454085644157</v>
      </c>
      <c r="BZ37">
        <v>1935</v>
      </c>
      <c r="CA37" s="1">
        <v>79.57960562447745</v>
      </c>
      <c r="CB37" s="1">
        <v>19.451913999999995</v>
      </c>
      <c r="CC37">
        <v>95.51212428060467</v>
      </c>
      <c r="CD37">
        <v>23.641341898870188</v>
      </c>
    </row>
    <row r="38" spans="1:82" ht="12.75">
      <c r="A38">
        <v>1936</v>
      </c>
      <c r="B38">
        <v>8.913291476407911</v>
      </c>
      <c r="C38">
        <v>3.0136986301369904</v>
      </c>
      <c r="P38">
        <v>1936</v>
      </c>
      <c r="Q38" s="3">
        <v>0</v>
      </c>
      <c r="R38">
        <v>0</v>
      </c>
      <c r="AD38">
        <v>1936</v>
      </c>
      <c r="AE38">
        <v>0</v>
      </c>
      <c r="AF38">
        <v>0.00410958904109589</v>
      </c>
      <c r="AR38">
        <v>1936</v>
      </c>
      <c r="AS38">
        <v>0</v>
      </c>
      <c r="AT38">
        <v>0.1124054794520548</v>
      </c>
      <c r="BH38">
        <v>1936</v>
      </c>
      <c r="BI38">
        <v>8.913291476407911</v>
      </c>
      <c r="BJ38">
        <v>3.130213698630141</v>
      </c>
      <c r="BL38">
        <v>7.688319746996498</v>
      </c>
      <c r="BM38">
        <v>3.0891983604371283</v>
      </c>
      <c r="BZ38">
        <v>1936</v>
      </c>
      <c r="CA38" s="1">
        <v>82.83295701336634</v>
      </c>
      <c r="CB38" s="1">
        <v>20.594441999999997</v>
      </c>
      <c r="CC38">
        <v>98.31511990426564</v>
      </c>
      <c r="CD38">
        <v>24.767684149649273</v>
      </c>
    </row>
    <row r="39" spans="1:82" ht="12.75">
      <c r="A39">
        <v>1937</v>
      </c>
      <c r="B39">
        <v>20.781240718330988</v>
      </c>
      <c r="C39">
        <v>3.5041095890410956</v>
      </c>
      <c r="P39">
        <v>1937</v>
      </c>
      <c r="Q39" s="3">
        <v>0</v>
      </c>
      <c r="R39">
        <v>0</v>
      </c>
      <c r="AD39">
        <v>1937</v>
      </c>
      <c r="AE39">
        <v>0</v>
      </c>
      <c r="AF39">
        <v>0.008065753424657533</v>
      </c>
      <c r="AR39">
        <v>1937</v>
      </c>
      <c r="AS39">
        <v>0.0005479452054794521</v>
      </c>
      <c r="AT39">
        <v>0.1285123287671233</v>
      </c>
      <c r="BH39">
        <v>1937</v>
      </c>
      <c r="BI39">
        <v>20.781788663536467</v>
      </c>
      <c r="BJ39">
        <v>3.6406876712328766</v>
      </c>
      <c r="BL39">
        <v>7.8242646825862785</v>
      </c>
      <c r="BM39">
        <v>3.2246826998253866</v>
      </c>
      <c r="BZ39">
        <v>1937</v>
      </c>
      <c r="CA39" s="1">
        <v>90.41830987555716</v>
      </c>
      <c r="CB39" s="1">
        <v>21.923292999999997</v>
      </c>
      <c r="CC39">
        <v>101.1676740812486</v>
      </c>
      <c r="CD39">
        <v>25.9434228167321</v>
      </c>
    </row>
    <row r="40" spans="1:82" ht="12.75">
      <c r="A40">
        <v>1938</v>
      </c>
      <c r="B40">
        <v>15.41756617719521</v>
      </c>
      <c r="C40">
        <v>3.3260273972602703</v>
      </c>
      <c r="P40">
        <v>1938</v>
      </c>
      <c r="Q40" s="3">
        <v>0</v>
      </c>
      <c r="R40">
        <v>0</v>
      </c>
      <c r="AD40">
        <v>1938</v>
      </c>
      <c r="AE40">
        <v>0</v>
      </c>
      <c r="AF40">
        <v>0.019084931506849315</v>
      </c>
      <c r="AR40">
        <v>1938</v>
      </c>
      <c r="AS40">
        <v>0</v>
      </c>
      <c r="AT40">
        <v>0.1054958904109589</v>
      </c>
      <c r="BH40">
        <v>1938</v>
      </c>
      <c r="BI40">
        <v>15.41756617719521</v>
      </c>
      <c r="BJ40">
        <v>3.4506082191780787</v>
      </c>
      <c r="BL40">
        <v>7.95742344429786</v>
      </c>
      <c r="BM40">
        <v>3.364978394165192</v>
      </c>
      <c r="BZ40">
        <v>1938</v>
      </c>
      <c r="CA40" s="1">
        <v>96.04572153023341</v>
      </c>
      <c r="CB40" s="1">
        <v>23.182764999999996</v>
      </c>
      <c r="CC40">
        <v>104.06877097934398</v>
      </c>
      <c r="CD40">
        <v>27.170311894770936</v>
      </c>
    </row>
    <row r="41" spans="1:82" ht="12.75">
      <c r="A41">
        <v>1939</v>
      </c>
      <c r="B41">
        <v>5.277416829745587</v>
      </c>
      <c r="C41">
        <v>3.465753424657536</v>
      </c>
      <c r="P41">
        <v>1939</v>
      </c>
      <c r="Q41" s="3">
        <v>0</v>
      </c>
      <c r="R41">
        <v>0</v>
      </c>
      <c r="AD41">
        <v>1939</v>
      </c>
      <c r="AE41">
        <v>0</v>
      </c>
      <c r="AF41">
        <v>0.021473972602739727</v>
      </c>
      <c r="AR41">
        <v>1939</v>
      </c>
      <c r="AS41">
        <v>0</v>
      </c>
      <c r="AT41">
        <v>0.11752876712328768</v>
      </c>
      <c r="BH41">
        <v>1939</v>
      </c>
      <c r="BI41">
        <v>5.277416829745587</v>
      </c>
      <c r="BJ41">
        <v>3.6047561643835633</v>
      </c>
      <c r="BL41">
        <v>8.08748382862332</v>
      </c>
      <c r="BM41">
        <v>3.5101471722011044</v>
      </c>
      <c r="BZ41">
        <v>1939</v>
      </c>
      <c r="CA41" s="1">
        <v>97.97197867309055</v>
      </c>
      <c r="CB41" s="1">
        <v>24.498500999999997</v>
      </c>
      <c r="CC41">
        <v>107.0172809621893</v>
      </c>
      <c r="CD41">
        <v>28.450127864750545</v>
      </c>
    </row>
    <row r="42" spans="1:82" ht="12.75">
      <c r="A42">
        <v>1940</v>
      </c>
      <c r="B42">
        <v>12.677469638110825</v>
      </c>
      <c r="C42">
        <v>3.7068493150684976</v>
      </c>
      <c r="P42">
        <v>1940</v>
      </c>
      <c r="Q42" s="3">
        <v>0</v>
      </c>
      <c r="R42">
        <v>0</v>
      </c>
      <c r="AD42">
        <v>1940</v>
      </c>
      <c r="AE42">
        <v>0</v>
      </c>
      <c r="AF42">
        <v>0.023536986301369862</v>
      </c>
      <c r="AR42">
        <v>1940</v>
      </c>
      <c r="AS42">
        <v>0</v>
      </c>
      <c r="AT42">
        <v>0.12064657534246576</v>
      </c>
      <c r="BH42">
        <v>1940</v>
      </c>
      <c r="BI42">
        <v>12.677469638110825</v>
      </c>
      <c r="BJ42">
        <v>3.8510328767123334</v>
      </c>
      <c r="BL42">
        <v>8.214132346379305</v>
      </c>
      <c r="BM42">
        <v>3.660239954488907</v>
      </c>
      <c r="BZ42">
        <v>1940</v>
      </c>
      <c r="CA42" s="1">
        <v>102.599255091001</v>
      </c>
      <c r="CB42" s="1">
        <v>25.904128</v>
      </c>
      <c r="CC42">
        <v>110.01196012161115</v>
      </c>
      <c r="CD42">
        <v>29.784665752457084</v>
      </c>
    </row>
    <row r="43" spans="1:82" ht="12.75">
      <c r="A43">
        <v>1941</v>
      </c>
      <c r="B43">
        <v>4.621251315172677</v>
      </c>
      <c r="C43">
        <v>3.841095890410962</v>
      </c>
      <c r="P43">
        <v>1941</v>
      </c>
      <c r="Q43" s="3">
        <v>0</v>
      </c>
      <c r="R43">
        <v>0</v>
      </c>
      <c r="AD43">
        <v>1941</v>
      </c>
      <c r="AE43">
        <v>0</v>
      </c>
      <c r="AF43">
        <v>0.027764383561643836</v>
      </c>
      <c r="AR43">
        <v>1941</v>
      </c>
      <c r="AS43">
        <v>1.0753424657534247</v>
      </c>
      <c r="AT43">
        <v>0.1156054794520548</v>
      </c>
      <c r="BH43">
        <v>1941</v>
      </c>
      <c r="BI43">
        <v>5.6965937809261025</v>
      </c>
      <c r="BJ43">
        <v>3.9844657534246606</v>
      </c>
      <c r="BL43">
        <v>8.337055612445923</v>
      </c>
      <c r="BM43">
        <v>3.8152955380632076</v>
      </c>
      <c r="BZ43">
        <v>1941</v>
      </c>
      <c r="CA43" s="1">
        <v>104.67851182103902</v>
      </c>
      <c r="CB43" s="1">
        <v>27.358458000000002</v>
      </c>
      <c r="CC43">
        <v>113.05145031651696</v>
      </c>
      <c r="CD43">
        <v>31.175734707447127</v>
      </c>
    </row>
    <row r="44" spans="1:82" ht="12.75">
      <c r="A44">
        <v>1942</v>
      </c>
      <c r="B44">
        <v>7.096033981098001</v>
      </c>
      <c r="C44">
        <v>3.800000000000001</v>
      </c>
      <c r="P44">
        <v>1942</v>
      </c>
      <c r="Q44" s="3">
        <v>0</v>
      </c>
      <c r="R44">
        <v>0</v>
      </c>
      <c r="AD44">
        <v>1942</v>
      </c>
      <c r="AE44">
        <v>0.06590850348927371</v>
      </c>
      <c r="AF44">
        <v>0.028397260273972602</v>
      </c>
      <c r="AR44">
        <v>1942</v>
      </c>
      <c r="AS44">
        <v>0</v>
      </c>
      <c r="AT44">
        <v>0.09538356164383562</v>
      </c>
      <c r="BH44">
        <v>1942</v>
      </c>
      <c r="BI44">
        <v>7.161942484587275</v>
      </c>
      <c r="BJ44">
        <v>3.923780821917809</v>
      </c>
      <c r="BL44">
        <v>8.455941798104442</v>
      </c>
      <c r="BM44">
        <v>3.975339215555574</v>
      </c>
      <c r="BZ44">
        <v>1942</v>
      </c>
      <c r="CA44" s="1">
        <v>107.29262082791338</v>
      </c>
      <c r="CB44" s="1">
        <v>28.790638</v>
      </c>
      <c r="CC44">
        <v>116.13427974114185</v>
      </c>
      <c r="CD44">
        <v>32.625153078638256</v>
      </c>
    </row>
    <row r="45" spans="1:82" ht="12.75">
      <c r="A45">
        <v>1943</v>
      </c>
      <c r="B45">
        <v>3.742716118901941</v>
      </c>
      <c r="C45">
        <v>4.126027397260275</v>
      </c>
      <c r="P45">
        <v>1943</v>
      </c>
      <c r="Q45" s="3">
        <v>0</v>
      </c>
      <c r="R45">
        <v>0</v>
      </c>
      <c r="AD45">
        <v>1943</v>
      </c>
      <c r="AE45">
        <v>0.06833807185319203</v>
      </c>
      <c r="AF45">
        <v>0.02753972602739726</v>
      </c>
      <c r="AR45">
        <v>1943</v>
      </c>
      <c r="AS45">
        <v>0</v>
      </c>
      <c r="AT45">
        <v>0.09633698630136986</v>
      </c>
      <c r="BH45">
        <v>1943</v>
      </c>
      <c r="BI45">
        <v>3.811054190755133</v>
      </c>
      <c r="BJ45">
        <v>4.249904109589042</v>
      </c>
      <c r="BL45">
        <v>8.570482136537313</v>
      </c>
      <c r="BM45">
        <v>4.140381333243023</v>
      </c>
      <c r="BZ45">
        <v>1943</v>
      </c>
      <c r="CA45" s="1">
        <v>108.68365560753901</v>
      </c>
      <c r="CB45" s="1">
        <v>30.341853</v>
      </c>
      <c r="CC45">
        <v>119.25886404201509</v>
      </c>
      <c r="CD45">
        <v>34.134742964277386</v>
      </c>
    </row>
    <row r="46" spans="1:82" ht="12.75">
      <c r="A46">
        <v>1944</v>
      </c>
      <c r="B46">
        <v>9.036866990720293</v>
      </c>
      <c r="C46">
        <v>4.597260273972605</v>
      </c>
      <c r="P46">
        <v>1944</v>
      </c>
      <c r="Q46" s="3">
        <v>0</v>
      </c>
      <c r="R46">
        <v>0</v>
      </c>
      <c r="AD46">
        <v>1944</v>
      </c>
      <c r="AE46">
        <v>0.03648832601016628</v>
      </c>
      <c r="AF46">
        <v>0.027668493150684932</v>
      </c>
      <c r="AR46">
        <v>1944</v>
      </c>
      <c r="AS46">
        <v>0</v>
      </c>
      <c r="AT46">
        <v>0.10466575342465753</v>
      </c>
      <c r="BH46">
        <v>1944</v>
      </c>
      <c r="BI46">
        <v>9.07335531673046</v>
      </c>
      <c r="BJ46">
        <v>4.7295945205479475</v>
      </c>
      <c r="BL46">
        <v>8.680372470926146</v>
      </c>
      <c r="BM46">
        <v>4.3104157939232985</v>
      </c>
      <c r="BZ46">
        <v>1944</v>
      </c>
      <c r="CA46" s="1">
        <v>111.99543029814562</v>
      </c>
      <c r="CB46" s="1">
        <v>32.068155000000004</v>
      </c>
      <c r="CC46">
        <v>122.42350799916052</v>
      </c>
      <c r="CD46">
        <v>35.70632421619563</v>
      </c>
    </row>
    <row r="47" spans="1:82" ht="12.75">
      <c r="A47">
        <v>1945</v>
      </c>
      <c r="B47">
        <v>10.08080139804951</v>
      </c>
      <c r="C47">
        <v>4.6958904109589</v>
      </c>
      <c r="P47">
        <v>1945</v>
      </c>
      <c r="Q47" s="3">
        <v>0</v>
      </c>
      <c r="R47">
        <v>0</v>
      </c>
      <c r="AD47">
        <v>1945</v>
      </c>
      <c r="AE47">
        <v>0.002653571120875334</v>
      </c>
      <c r="AF47">
        <v>0.02324109589041096</v>
      </c>
      <c r="AR47">
        <v>1945</v>
      </c>
      <c r="AS47">
        <v>0.005479452054794521</v>
      </c>
      <c r="AT47">
        <v>0.11930684931506849</v>
      </c>
      <c r="BH47">
        <v>1945</v>
      </c>
      <c r="BI47">
        <v>10.088934421225181</v>
      </c>
      <c r="BJ47">
        <v>4.83843835616438</v>
      </c>
      <c r="BL47">
        <v>8.78531483353564</v>
      </c>
      <c r="BM47">
        <v>4.4854185120717345</v>
      </c>
      <c r="BZ47">
        <v>1945</v>
      </c>
      <c r="CA47" s="1">
        <v>115.67789136189282</v>
      </c>
      <c r="CB47" s="1">
        <v>33.834185000000005</v>
      </c>
      <c r="CC47">
        <v>125.62640778281403</v>
      </c>
      <c r="CD47">
        <v>37.341707880977914</v>
      </c>
    </row>
    <row r="48" spans="1:82" ht="12.75">
      <c r="A48">
        <v>1946</v>
      </c>
      <c r="B48">
        <v>2.6947332796132524</v>
      </c>
      <c r="C48">
        <v>4.750684931506845</v>
      </c>
      <c r="P48">
        <v>1946</v>
      </c>
      <c r="Q48" s="3">
        <v>0.1917808219178082</v>
      </c>
      <c r="R48">
        <v>0</v>
      </c>
      <c r="AD48">
        <v>1946</v>
      </c>
      <c r="AE48">
        <v>0.17203239424485223</v>
      </c>
      <c r="AF48">
        <v>0.020783561643835616</v>
      </c>
      <c r="AR48">
        <v>1946</v>
      </c>
      <c r="AS48">
        <v>0</v>
      </c>
      <c r="AT48">
        <v>0.1348904109589041</v>
      </c>
      <c r="BH48">
        <v>1946</v>
      </c>
      <c r="BI48">
        <v>3.0585464957759125</v>
      </c>
      <c r="BJ48">
        <v>4.906358904109584</v>
      </c>
      <c r="BL48">
        <v>8.885019043227167</v>
      </c>
      <c r="BM48">
        <v>4.665345830430019</v>
      </c>
      <c r="BZ48">
        <v>1946</v>
      </c>
      <c r="CA48" s="1">
        <v>116.79426083285102</v>
      </c>
      <c r="CB48" s="1">
        <v>35.625006000000006</v>
      </c>
      <c r="CC48">
        <v>128.8656537923644</v>
      </c>
      <c r="CD48">
        <v>39.042689064013736</v>
      </c>
    </row>
    <row r="49" spans="1:82" ht="12.75">
      <c r="A49">
        <v>1947</v>
      </c>
      <c r="B49">
        <v>6.15570509730141</v>
      </c>
      <c r="C49">
        <v>5.08767123287671</v>
      </c>
      <c r="P49">
        <v>1947</v>
      </c>
      <c r="Q49" s="3">
        <v>0</v>
      </c>
      <c r="R49">
        <v>0</v>
      </c>
      <c r="AD49">
        <v>1947</v>
      </c>
      <c r="AE49">
        <v>1.1749407824879523</v>
      </c>
      <c r="AF49">
        <v>0.02054794520547945</v>
      </c>
      <c r="AR49">
        <v>1947</v>
      </c>
      <c r="AS49">
        <v>0.08465753424657535</v>
      </c>
      <c r="AT49">
        <v>0.1542027397260274</v>
      </c>
      <c r="BH49">
        <v>1947</v>
      </c>
      <c r="BI49">
        <v>7.415303414035937</v>
      </c>
      <c r="BJ49">
        <v>5.262421917808218</v>
      </c>
      <c r="BL49">
        <v>8.979204308028095</v>
      </c>
      <c r="BM49">
        <v>4.850132909001602</v>
      </c>
      <c r="BZ49">
        <v>1947</v>
      </c>
      <c r="CA49" s="1">
        <v>119.50084657897413</v>
      </c>
      <c r="CB49" s="1">
        <v>37.545790000000004</v>
      </c>
      <c r="CC49">
        <v>132.1392340793509</v>
      </c>
      <c r="CD49">
        <v>40.81103920639878</v>
      </c>
    </row>
    <row r="50" spans="1:82" ht="12.75">
      <c r="A50">
        <v>1948</v>
      </c>
      <c r="B50">
        <v>11.010345590002412</v>
      </c>
      <c r="C50">
        <v>5.5342465753424746</v>
      </c>
      <c r="P50">
        <v>1948</v>
      </c>
      <c r="Q50" s="3">
        <v>0</v>
      </c>
      <c r="R50">
        <v>0</v>
      </c>
      <c r="AD50">
        <v>1948</v>
      </c>
      <c r="AE50">
        <v>2.378485665278118</v>
      </c>
      <c r="AF50">
        <v>0.03257361936762298</v>
      </c>
      <c r="AR50">
        <v>1948</v>
      </c>
      <c r="AS50">
        <v>0.1338904109589041</v>
      </c>
      <c r="AT50">
        <v>0.1602958904109589</v>
      </c>
      <c r="BH50">
        <v>1948</v>
      </c>
      <c r="BI50">
        <v>13.522721666239434</v>
      </c>
      <c r="BJ50">
        <v>5.7271160851210565</v>
      </c>
      <c r="BL50">
        <v>9.06760081871329</v>
      </c>
      <c r="BM50">
        <v>5.039692099368313</v>
      </c>
      <c r="BZ50">
        <v>1948</v>
      </c>
      <c r="CA50" s="1">
        <v>124.43663998715152</v>
      </c>
      <c r="CB50" s="1">
        <v>39.63618737106919</v>
      </c>
      <c r="CC50">
        <v>135.4450383512326</v>
      </c>
      <c r="CD50">
        <v>42.648497769366315</v>
      </c>
    </row>
    <row r="51" spans="1:82" ht="12.75">
      <c r="A51">
        <v>1949</v>
      </c>
      <c r="B51">
        <v>12.683530929418195</v>
      </c>
      <c r="C51">
        <v>5.04641095890411</v>
      </c>
      <c r="P51">
        <v>1949</v>
      </c>
      <c r="Q51" s="3">
        <v>0.00684931506849315</v>
      </c>
      <c r="R51">
        <v>0</v>
      </c>
      <c r="AD51">
        <v>1949</v>
      </c>
      <c r="AE51">
        <v>1.1879277954749652</v>
      </c>
      <c r="AF51">
        <v>0.05753183423795985</v>
      </c>
      <c r="AR51">
        <v>1949</v>
      </c>
      <c r="AS51">
        <v>0.020136986301369862</v>
      </c>
      <c r="AT51">
        <v>0.16687671232876714</v>
      </c>
      <c r="BH51">
        <v>1949</v>
      </c>
      <c r="BI51">
        <v>13.898445026263023</v>
      </c>
      <c r="BJ51">
        <v>5.270819505470836</v>
      </c>
      <c r="BL51">
        <v>9.14995131885409</v>
      </c>
      <c r="BM51">
        <v>5.23391131927937</v>
      </c>
      <c r="BZ51">
        <v>1949</v>
      </c>
      <c r="CA51" s="1">
        <v>129.50957242173752</v>
      </c>
      <c r="CB51" s="1">
        <v>41.56003649056605</v>
      </c>
      <c r="CC51">
        <v>138.7808625473458</v>
      </c>
      <c r="CD51">
        <v>44.55676332638009</v>
      </c>
    </row>
    <row r="52" spans="1:82" ht="12.75">
      <c r="A52">
        <v>1950</v>
      </c>
      <c r="B52">
        <v>12.047288676636956</v>
      </c>
      <c r="C52">
        <v>5.407052054794521</v>
      </c>
      <c r="P52">
        <v>1950</v>
      </c>
      <c r="Q52" s="3">
        <v>0.03287671232876712</v>
      </c>
      <c r="R52">
        <v>0</v>
      </c>
      <c r="AD52">
        <v>1950</v>
      </c>
      <c r="AE52">
        <v>1.3526586620926242</v>
      </c>
      <c r="AF52">
        <v>0.07843749461531835</v>
      </c>
      <c r="AR52">
        <v>1950</v>
      </c>
      <c r="AS52">
        <v>0.46490741643835615</v>
      </c>
      <c r="AT52">
        <v>0.19847397260273972</v>
      </c>
      <c r="BH52">
        <v>1950</v>
      </c>
      <c r="BI52">
        <v>13.897731467496703</v>
      </c>
      <c r="BJ52">
        <v>5.683963522012579</v>
      </c>
      <c r="BL52">
        <v>9.226012636474719</v>
      </c>
      <c r="BM52">
        <v>5.432652444572687</v>
      </c>
      <c r="BZ52">
        <v>1950</v>
      </c>
      <c r="CA52" s="1">
        <v>134.58224440737382</v>
      </c>
      <c r="CB52" s="1">
        <v>43.63468317610064</v>
      </c>
      <c r="CC52">
        <v>142.14441397305006</v>
      </c>
      <c r="CD52">
        <v>46.53748406924024</v>
      </c>
    </row>
    <row r="53" spans="1:82" ht="12.75">
      <c r="A53">
        <v>1951</v>
      </c>
      <c r="B53">
        <v>5.416039873946904</v>
      </c>
      <c r="C53">
        <v>6.158112328767123</v>
      </c>
      <c r="P53">
        <v>1951</v>
      </c>
      <c r="Q53" s="3">
        <v>0.003287671232876712</v>
      </c>
      <c r="R53">
        <v>0</v>
      </c>
      <c r="AD53">
        <v>1951</v>
      </c>
      <c r="AE53">
        <v>1.7726047537368292</v>
      </c>
      <c r="AF53">
        <v>0.13015933488412165</v>
      </c>
      <c r="AR53">
        <v>1951</v>
      </c>
      <c r="AS53">
        <v>0.13361643835616438</v>
      </c>
      <c r="AT53">
        <v>0.211813698630137</v>
      </c>
      <c r="BH53">
        <v>1951</v>
      </c>
      <c r="BI53">
        <v>7.325548737272775</v>
      </c>
      <c r="BJ53">
        <v>6.500085362281381</v>
      </c>
      <c r="BL53">
        <v>9.295557162341549</v>
      </c>
      <c r="BM53">
        <v>5.6357497376376156</v>
      </c>
      <c r="BZ53">
        <v>1951</v>
      </c>
      <c r="CA53" s="1">
        <v>137.2560696964784</v>
      </c>
      <c r="CB53" s="1">
        <v>46.007214333333344</v>
      </c>
      <c r="CC53">
        <v>145.53331697260745</v>
      </c>
      <c r="CD53">
        <v>48.59224774155749</v>
      </c>
    </row>
    <row r="54" spans="1:82" ht="12.75">
      <c r="A54">
        <v>1952</v>
      </c>
      <c r="B54">
        <v>4.720356164383537</v>
      </c>
      <c r="C54">
        <v>6.273523287671233</v>
      </c>
      <c r="P54">
        <v>1952</v>
      </c>
      <c r="Q54" s="3">
        <v>0</v>
      </c>
      <c r="R54">
        <v>0</v>
      </c>
      <c r="AD54">
        <v>1952</v>
      </c>
      <c r="AE54">
        <v>3.483394592828555</v>
      </c>
      <c r="AF54">
        <v>0.16747073317825448</v>
      </c>
      <c r="AR54">
        <v>1952</v>
      </c>
      <c r="AS54">
        <v>0.3626191506849315</v>
      </c>
      <c r="AT54">
        <v>0.2117123287671233</v>
      </c>
      <c r="BH54">
        <v>1952</v>
      </c>
      <c r="BI54">
        <v>8.566369907897023</v>
      </c>
      <c r="BJ54">
        <v>6.652706349616611</v>
      </c>
      <c r="BL54">
        <v>9.358374260007997</v>
      </c>
      <c r="BM54">
        <v>5.843008333780098</v>
      </c>
      <c r="BZ54">
        <v>1952</v>
      </c>
      <c r="CA54" s="1">
        <v>140.3827947128608</v>
      </c>
      <c r="CB54" s="1">
        <v>48.435452150943405</v>
      </c>
      <c r="CC54">
        <v>148.94511911591934</v>
      </c>
      <c r="CD54">
        <v>50.722571020737995</v>
      </c>
    </row>
    <row r="55" spans="1:82" ht="12.75">
      <c r="A55">
        <v>1953</v>
      </c>
      <c r="B55">
        <v>8.202881435994335</v>
      </c>
      <c r="C55">
        <v>6.457758904109588</v>
      </c>
      <c r="P55">
        <v>1953</v>
      </c>
      <c r="Q55" s="3">
        <v>0</v>
      </c>
      <c r="R55">
        <v>0</v>
      </c>
      <c r="AD55">
        <v>1953</v>
      </c>
      <c r="AE55">
        <v>6.162100792289472</v>
      </c>
      <c r="AF55">
        <v>0.22119072973205825</v>
      </c>
      <c r="AR55">
        <v>1953</v>
      </c>
      <c r="AS55">
        <v>0.6553835616438356</v>
      </c>
      <c r="AT55">
        <v>0.19846575342465753</v>
      </c>
      <c r="BH55">
        <v>1953</v>
      </c>
      <c r="BI55">
        <v>15.020365789927643</v>
      </c>
      <c r="BJ55">
        <v>6.8774153872663035</v>
      </c>
      <c r="BL55">
        <v>9.414271593054513</v>
      </c>
      <c r="BM55">
        <v>6.054202808959449</v>
      </c>
      <c r="BZ55">
        <v>1953</v>
      </c>
      <c r="CA55" s="1">
        <v>145.8652282261844</v>
      </c>
      <c r="CB55" s="1">
        <v>50.945708767295606</v>
      </c>
      <c r="CC55">
        <v>152.37729786893976</v>
      </c>
      <c r="CD55">
        <v>52.92988837817596</v>
      </c>
    </row>
    <row r="56" spans="1:82" ht="12.75">
      <c r="A56">
        <v>1954</v>
      </c>
      <c r="B56">
        <v>5.25489137954889</v>
      </c>
      <c r="C56">
        <v>6.342432876712329</v>
      </c>
      <c r="P56">
        <v>1954</v>
      </c>
      <c r="Q56" s="3">
        <v>0</v>
      </c>
      <c r="R56">
        <v>0</v>
      </c>
      <c r="AD56">
        <v>1954</v>
      </c>
      <c r="AE56">
        <v>4.607628849138282</v>
      </c>
      <c r="AF56">
        <v>0.2627548203670199</v>
      </c>
      <c r="AR56">
        <v>1954</v>
      </c>
      <c r="AS56">
        <v>0.953159602739726</v>
      </c>
      <c r="AT56">
        <v>0.229186301369863</v>
      </c>
      <c r="BH56">
        <v>1954</v>
      </c>
      <c r="BI56">
        <v>10.815679831426898</v>
      </c>
      <c r="BJ56">
        <v>6.834373998449212</v>
      </c>
      <c r="BL56">
        <v>9.463076355501874</v>
      </c>
      <c r="BM56">
        <v>6.269075854377986</v>
      </c>
      <c r="BZ56">
        <v>1954</v>
      </c>
      <c r="CA56" s="1">
        <v>149.81295136465522</v>
      </c>
      <c r="CB56" s="1">
        <v>53.440255276729566</v>
      </c>
      <c r="CC56">
        <v>155.82726771247482</v>
      </c>
      <c r="CD56">
        <v>55.215540456639474</v>
      </c>
    </row>
    <row r="57" spans="1:82" ht="12.75">
      <c r="A57">
        <v>1955</v>
      </c>
      <c r="B57">
        <v>6.732695294201147</v>
      </c>
      <c r="C57">
        <v>6.806652054794521</v>
      </c>
      <c r="P57">
        <v>1955</v>
      </c>
      <c r="Q57" s="3">
        <v>0</v>
      </c>
      <c r="R57">
        <v>0</v>
      </c>
      <c r="AD57">
        <v>1955</v>
      </c>
      <c r="AE57">
        <v>1.7232704402515724</v>
      </c>
      <c r="AF57">
        <v>0.35393614198328593</v>
      </c>
      <c r="AR57">
        <v>1955</v>
      </c>
      <c r="AS57">
        <v>0.17575381643835616</v>
      </c>
      <c r="AT57">
        <v>0.24494794520547944</v>
      </c>
      <c r="BH57">
        <v>1955</v>
      </c>
      <c r="BI57">
        <v>8.631719550891074</v>
      </c>
      <c r="BJ57">
        <v>7.405536141983285</v>
      </c>
      <c r="BL57">
        <v>9.504636392135422</v>
      </c>
      <c r="BM57">
        <v>6.487337085259898</v>
      </c>
      <c r="BZ57">
        <v>1955</v>
      </c>
      <c r="CA57" s="1">
        <v>152.96352900073046</v>
      </c>
      <c r="CB57" s="1">
        <v>56.14327596855347</v>
      </c>
      <c r="CC57">
        <v>159.29238766924698</v>
      </c>
      <c r="CD57">
        <v>57.580762013797106</v>
      </c>
    </row>
    <row r="58" spans="1:82" ht="12.75">
      <c r="A58">
        <v>1956</v>
      </c>
      <c r="B58">
        <v>9.165215972019839</v>
      </c>
      <c r="C58">
        <v>7.170638356164384</v>
      </c>
      <c r="P58">
        <v>1956</v>
      </c>
      <c r="Q58" s="3">
        <v>0</v>
      </c>
      <c r="R58">
        <v>0</v>
      </c>
      <c r="AD58">
        <v>1956</v>
      </c>
      <c r="AE58">
        <v>1.5765253614310217</v>
      </c>
      <c r="AF58">
        <v>0.47030838287240456</v>
      </c>
      <c r="AR58">
        <v>1956</v>
      </c>
      <c r="AS58">
        <v>3.663069087671233</v>
      </c>
      <c r="AT58">
        <v>0.24838356164383563</v>
      </c>
      <c r="BH58">
        <v>1956</v>
      </c>
      <c r="BI58">
        <v>14.404810421122093</v>
      </c>
      <c r="BJ58">
        <v>7.889330300680624</v>
      </c>
      <c r="BL58">
        <v>9.538821196451169</v>
      </c>
      <c r="BM58">
        <v>6.708662012786927</v>
      </c>
      <c r="BZ58">
        <v>1956</v>
      </c>
      <c r="CA58" s="1">
        <v>158.22128480444002</v>
      </c>
      <c r="CB58" s="1">
        <v>59.022881528301895</v>
      </c>
      <c r="CC58">
        <v>162.76996919462493</v>
      </c>
      <c r="CD58">
        <v>60.0266694913903</v>
      </c>
    </row>
    <row r="59" spans="1:82" ht="12.75">
      <c r="A59">
        <v>1957</v>
      </c>
      <c r="B59">
        <v>4.91236978815776</v>
      </c>
      <c r="C59">
        <v>7.169591780821918</v>
      </c>
      <c r="P59">
        <v>1957</v>
      </c>
      <c r="Q59" s="3">
        <v>0.6301369863013698</v>
      </c>
      <c r="R59">
        <v>0</v>
      </c>
      <c r="AD59">
        <v>1957</v>
      </c>
      <c r="AE59">
        <v>4.434436004247325</v>
      </c>
      <c r="AF59">
        <v>0.49595614715258035</v>
      </c>
      <c r="AR59">
        <v>1957</v>
      </c>
      <c r="AS59">
        <v>1.7599824657534247</v>
      </c>
      <c r="AT59">
        <v>0.24182465753424656</v>
      </c>
      <c r="BH59">
        <v>1957</v>
      </c>
      <c r="BI59">
        <v>11.73692524445988</v>
      </c>
      <c r="BJ59">
        <v>7.907372585508745</v>
      </c>
      <c r="BL59">
        <v>9.565522775111042</v>
      </c>
      <c r="BM59">
        <v>6.932691209492627</v>
      </c>
      <c r="BZ59">
        <v>1957</v>
      </c>
      <c r="CA59" s="1">
        <v>162.50526251866788</v>
      </c>
      <c r="CB59" s="1">
        <v>61.909072522012586</v>
      </c>
      <c r="CC59">
        <v>166.257284382371</v>
      </c>
      <c r="CD59">
        <v>62.554248280597655</v>
      </c>
    </row>
    <row r="60" spans="1:82" ht="12.75">
      <c r="A60">
        <v>1958</v>
      </c>
      <c r="B60">
        <v>5.747359088810247</v>
      </c>
      <c r="C60">
        <v>6.7095534246575355</v>
      </c>
      <c r="P60">
        <v>1958</v>
      </c>
      <c r="Q60" s="3">
        <v>0</v>
      </c>
      <c r="R60">
        <v>0</v>
      </c>
      <c r="AD60">
        <v>1958</v>
      </c>
      <c r="AE60">
        <v>0.9447357673772767</v>
      </c>
      <c r="AF60">
        <v>0.45092034117342983</v>
      </c>
      <c r="AR60">
        <v>1958</v>
      </c>
      <c r="AS60">
        <v>0.22255068493150684</v>
      </c>
      <c r="AT60">
        <v>0.25625479452054795</v>
      </c>
      <c r="BH60">
        <v>1958</v>
      </c>
      <c r="BI60">
        <v>6.914645541119031</v>
      </c>
      <c r="BJ60">
        <v>7.416728560351514</v>
      </c>
      <c r="BL60">
        <v>9.584656369157546</v>
      </c>
      <c r="BM60">
        <v>7.159029699375977</v>
      </c>
      <c r="BZ60">
        <v>1958</v>
      </c>
      <c r="CA60" s="1">
        <v>165.02910814117632</v>
      </c>
      <c r="CB60" s="1">
        <v>64.61617844654089</v>
      </c>
      <c r="CC60">
        <v>169.75157443320649</v>
      </c>
      <c r="CD60">
        <v>65.16433976552798</v>
      </c>
    </row>
    <row r="61" spans="1:82" ht="12.75">
      <c r="A61">
        <v>1959</v>
      </c>
      <c r="B61">
        <v>2.8406356797846732</v>
      </c>
      <c r="C61">
        <v>7.053158904109589</v>
      </c>
      <c r="P61">
        <v>1959</v>
      </c>
      <c r="Q61" s="3">
        <v>5.479452054794521E-05</v>
      </c>
      <c r="R61">
        <v>0.0005123287671232877</v>
      </c>
      <c r="AD61">
        <v>1959</v>
      </c>
      <c r="AE61">
        <v>3.51154128889978</v>
      </c>
      <c r="AF61">
        <v>0.5027311966916517</v>
      </c>
      <c r="AR61">
        <v>1959</v>
      </c>
      <c r="AS61">
        <v>1.5326184712328768</v>
      </c>
      <c r="AT61">
        <v>0.2640904109589041</v>
      </c>
      <c r="BH61">
        <v>1959</v>
      </c>
      <c r="BI61">
        <v>7.884850234437878</v>
      </c>
      <c r="BJ61">
        <v>7.820492840527267</v>
      </c>
      <c r="BL61">
        <v>9.596161023767941</v>
      </c>
      <c r="BM61">
        <v>7.387246604497998</v>
      </c>
      <c r="BZ61">
        <v>1959</v>
      </c>
      <c r="CA61" s="1">
        <v>167.90707847674614</v>
      </c>
      <c r="CB61" s="1">
        <v>67.47065833333333</v>
      </c>
      <c r="CC61">
        <v>173.2500583310001</v>
      </c>
      <c r="CD61">
        <v>67.85762823835096</v>
      </c>
    </row>
    <row r="62" spans="1:82" ht="12.75">
      <c r="A62">
        <v>1960</v>
      </c>
      <c r="B62">
        <v>5.147110241356842</v>
      </c>
      <c r="C62">
        <v>7.053079452054794</v>
      </c>
      <c r="P62">
        <v>1960</v>
      </c>
      <c r="Q62" s="3">
        <v>0</v>
      </c>
      <c r="R62">
        <v>0.0015315068493150685</v>
      </c>
      <c r="AD62">
        <v>1960</v>
      </c>
      <c r="AE62">
        <v>0.5218492199624275</v>
      </c>
      <c r="AF62">
        <v>0.5192015335573361</v>
      </c>
      <c r="AR62">
        <v>1960</v>
      </c>
      <c r="AS62">
        <v>8.825945205479451</v>
      </c>
      <c r="AT62">
        <v>0.2713671232876712</v>
      </c>
      <c r="BH62">
        <v>1960</v>
      </c>
      <c r="BI62">
        <v>14.494904666798721</v>
      </c>
      <c r="BJ62">
        <v>7.8451796157491165</v>
      </c>
      <c r="BL62">
        <v>9.6</v>
      </c>
      <c r="BM62">
        <v>7.6168750797895015</v>
      </c>
      <c r="BZ62">
        <v>1960</v>
      </c>
      <c r="CA62" s="1">
        <v>173.19771868012768</v>
      </c>
      <c r="CB62" s="1">
        <v>70.33414889308176</v>
      </c>
      <c r="CC62">
        <v>176.7499416689999</v>
      </c>
      <c r="CD62">
        <v>70.6346277911326</v>
      </c>
    </row>
    <row r="63" spans="1:82" ht="12.75">
      <c r="A63">
        <v>1961</v>
      </c>
      <c r="B63">
        <v>2.565964198672194</v>
      </c>
      <c r="C63">
        <v>7.1655643835616445</v>
      </c>
      <c r="P63">
        <v>1961</v>
      </c>
      <c r="Q63" s="3">
        <v>0</v>
      </c>
      <c r="R63">
        <v>0.017334246575342466</v>
      </c>
      <c r="AD63">
        <v>1961</v>
      </c>
      <c r="AE63">
        <v>0.8359715755942171</v>
      </c>
      <c r="AF63">
        <v>0.6042405444990092</v>
      </c>
      <c r="AR63">
        <v>1961</v>
      </c>
      <c r="AS63">
        <v>0.6383096904109589</v>
      </c>
      <c r="AT63">
        <v>0.29255890410958907</v>
      </c>
      <c r="BH63">
        <v>1961</v>
      </c>
      <c r="BI63">
        <v>4.04024546467737</v>
      </c>
      <c r="BJ63">
        <v>8.079698078745585</v>
      </c>
      <c r="BL63">
        <v>9.596161023767941</v>
      </c>
      <c r="BM63">
        <v>7.847412567143378</v>
      </c>
      <c r="BZ63">
        <v>1961</v>
      </c>
      <c r="CA63" s="1">
        <v>174.67240827473492</v>
      </c>
      <c r="CB63" s="1">
        <v>73.2832386918239</v>
      </c>
      <c r="CC63">
        <v>180.24842556679351</v>
      </c>
      <c r="CD63">
        <v>73.49566930076088</v>
      </c>
    </row>
    <row r="64" spans="1:82" ht="12.75">
      <c r="A64">
        <v>1962</v>
      </c>
      <c r="B64">
        <v>3.5782021848448284</v>
      </c>
      <c r="C64">
        <v>7.303917808219178</v>
      </c>
      <c r="P64">
        <v>1962</v>
      </c>
      <c r="Q64" s="3">
        <v>0.5887671232876712</v>
      </c>
      <c r="R64">
        <v>0.028106849315068495</v>
      </c>
      <c r="AD64">
        <v>1962</v>
      </c>
      <c r="AE64">
        <v>1.098603283508944</v>
      </c>
      <c r="AF64">
        <v>0.6686460067200827</v>
      </c>
      <c r="AR64">
        <v>1962</v>
      </c>
      <c r="AS64">
        <v>1.4294657534246575</v>
      </c>
      <c r="AT64">
        <v>0.3063835616438356</v>
      </c>
      <c r="BH64">
        <v>1962</v>
      </c>
      <c r="BI64">
        <v>6.695038345066101</v>
      </c>
      <c r="BJ64">
        <v>8.307054225898165</v>
      </c>
      <c r="BL64">
        <v>9.584656369157546</v>
      </c>
      <c r="BM64">
        <v>8.078321398514891</v>
      </c>
      <c r="BZ64">
        <v>1962</v>
      </c>
      <c r="CA64" s="1">
        <v>177.11609727068404</v>
      </c>
      <c r="CB64" s="1">
        <v>76.31531348427673</v>
      </c>
      <c r="CC64">
        <v>183.742715617629</v>
      </c>
      <c r="CD64">
        <v>76.44088763417206</v>
      </c>
    </row>
    <row r="65" spans="1:82" ht="12.75">
      <c r="A65">
        <v>1963</v>
      </c>
      <c r="B65">
        <v>2.4865330826394847</v>
      </c>
      <c r="C65">
        <v>7.512282191780823</v>
      </c>
      <c r="P65">
        <v>1963</v>
      </c>
      <c r="Q65" s="3">
        <v>0</v>
      </c>
      <c r="R65">
        <v>0.029424657534246574</v>
      </c>
      <c r="AD65">
        <v>1963</v>
      </c>
      <c r="AE65">
        <v>1.3885975659560563</v>
      </c>
      <c r="AF65">
        <v>0.7066815370035322</v>
      </c>
      <c r="AR65">
        <v>1963</v>
      </c>
      <c r="AS65">
        <v>1.3166422465753425</v>
      </c>
      <c r="AT65">
        <v>0.3147287671232877</v>
      </c>
      <c r="BH65">
        <v>1963</v>
      </c>
      <c r="BI65">
        <v>5.1917728951708835</v>
      </c>
      <c r="BJ65">
        <v>8.56311715344189</v>
      </c>
      <c r="BL65">
        <v>9.565522775111042</v>
      </c>
      <c r="BM65">
        <v>8.309029775639857</v>
      </c>
      <c r="BZ65">
        <v>1963</v>
      </c>
      <c r="CA65" s="1">
        <v>179.01109437742141</v>
      </c>
      <c r="CB65" s="1">
        <v>79.44085124528301</v>
      </c>
      <c r="CC65">
        <v>187.23003080537507</v>
      </c>
      <c r="CD65">
        <v>79.47020921114151</v>
      </c>
    </row>
    <row r="66" spans="1:82" ht="12.75">
      <c r="A66">
        <v>1964</v>
      </c>
      <c r="B66">
        <v>2.958311736393962</v>
      </c>
      <c r="C66">
        <v>7.604830136986301</v>
      </c>
      <c r="P66">
        <v>1964</v>
      </c>
      <c r="Q66" s="3">
        <v>0</v>
      </c>
      <c r="R66">
        <v>0.0302986301369863</v>
      </c>
      <c r="AD66">
        <v>1964</v>
      </c>
      <c r="AE66">
        <v>1.7494895042064855</v>
      </c>
      <c r="AF66">
        <v>0.7517570087016455</v>
      </c>
      <c r="AR66">
        <v>1964</v>
      </c>
      <c r="AS66">
        <v>1.2147424657534245</v>
      </c>
      <c r="AT66">
        <v>0.31664657534246576</v>
      </c>
      <c r="BH66">
        <v>1964</v>
      </c>
      <c r="BI66">
        <v>5.922543706353872</v>
      </c>
      <c r="BJ66">
        <v>8.703532351167398</v>
      </c>
      <c r="BL66">
        <v>9.538821196451169</v>
      </c>
      <c r="BM66">
        <v>8.538933151046672</v>
      </c>
      <c r="BZ66">
        <v>1964</v>
      </c>
      <c r="CA66" s="1">
        <v>181.1728228302406</v>
      </c>
      <c r="CB66" s="1">
        <v>82.61764055345911</v>
      </c>
      <c r="CC66">
        <v>190.70761233075302</v>
      </c>
      <c r="CD66">
        <v>82.58334007088689</v>
      </c>
    </row>
    <row r="67" spans="1:82" ht="12.75">
      <c r="A67">
        <v>1965</v>
      </c>
      <c r="B67">
        <v>2.730216687422171</v>
      </c>
      <c r="C67">
        <v>7.773660273972602</v>
      </c>
      <c r="P67">
        <v>1965</v>
      </c>
      <c r="Q67" s="3">
        <v>2.503095890410959</v>
      </c>
      <c r="R67">
        <v>0.030487671232876715</v>
      </c>
      <c r="AD67">
        <v>1965</v>
      </c>
      <c r="AE67">
        <v>2.5542432410356937</v>
      </c>
      <c r="AF67">
        <v>0.7992198500904627</v>
      </c>
      <c r="AR67">
        <v>1965</v>
      </c>
      <c r="AS67">
        <v>0.1960695890410959</v>
      </c>
      <c r="AT67">
        <v>0.3221890410958904</v>
      </c>
      <c r="BH67">
        <v>1965</v>
      </c>
      <c r="BI67">
        <v>7.98362540790992</v>
      </c>
      <c r="BJ67">
        <v>8.925556836391833</v>
      </c>
      <c r="BL67">
        <v>9.504636392135422</v>
      </c>
      <c r="BM67">
        <v>8.767396031243115</v>
      </c>
      <c r="BZ67">
        <v>1965</v>
      </c>
      <c r="CA67" s="1">
        <v>184.08684610412772</v>
      </c>
      <c r="CB67" s="1">
        <v>85.87546879874213</v>
      </c>
      <c r="CC67">
        <v>194.17273228752518</v>
      </c>
      <c r="CD67">
        <v>85.77975459633011</v>
      </c>
    </row>
    <row r="68" spans="1:82" ht="12.75">
      <c r="A68">
        <v>1966</v>
      </c>
      <c r="B68">
        <v>2.6612674210839518</v>
      </c>
      <c r="C68">
        <v>8.255904109589041</v>
      </c>
      <c r="P68">
        <v>1966</v>
      </c>
      <c r="Q68" s="3">
        <v>0</v>
      </c>
      <c r="R68">
        <v>0.039336986301369864</v>
      </c>
      <c r="AD68">
        <v>1966</v>
      </c>
      <c r="AE68">
        <v>1.4212856326063874</v>
      </c>
      <c r="AF68">
        <v>0.8752511587834927</v>
      </c>
      <c r="AR68">
        <v>1966</v>
      </c>
      <c r="AS68">
        <v>0.516731506849315</v>
      </c>
      <c r="AT68">
        <v>0.33191506849315067</v>
      </c>
      <c r="BH68">
        <v>1966</v>
      </c>
      <c r="BI68">
        <v>4.599284560539655</v>
      </c>
      <c r="BJ68">
        <v>9.502407323167056</v>
      </c>
      <c r="BL68">
        <v>9.463076355501874</v>
      </c>
      <c r="BM68">
        <v>8.993754218280989</v>
      </c>
      <c r="BZ68">
        <v>1966</v>
      </c>
      <c r="CA68" s="1">
        <v>185.76558496872468</v>
      </c>
      <c r="CB68" s="1">
        <v>89.34384747169811</v>
      </c>
      <c r="CC68">
        <v>197.6227021310602</v>
      </c>
      <c r="CD68">
        <v>89.05868505575907</v>
      </c>
    </row>
    <row r="69" spans="1:82" ht="12.75">
      <c r="A69">
        <v>1967</v>
      </c>
      <c r="B69">
        <v>3.048549593160967</v>
      </c>
      <c r="C69">
        <v>8.730454794520547</v>
      </c>
      <c r="P69">
        <v>1967</v>
      </c>
      <c r="Q69" s="3">
        <v>0.019178082191780823</v>
      </c>
      <c r="R69">
        <v>0.07979726027397262</v>
      </c>
      <c r="AD69">
        <v>1967</v>
      </c>
      <c r="AE69">
        <v>1.1003022135097607</v>
      </c>
      <c r="AF69">
        <v>0.9598643749461532</v>
      </c>
      <c r="AH69">
        <v>0.0019643318686999225</v>
      </c>
      <c r="AR69">
        <v>1967</v>
      </c>
      <c r="AS69">
        <v>3.376009375342466</v>
      </c>
      <c r="AT69">
        <v>0.36696438356164385</v>
      </c>
      <c r="BH69">
        <v>1967</v>
      </c>
      <c r="BI69">
        <v>7.544039264204974</v>
      </c>
      <c r="BJ69">
        <v>10.137080813302317</v>
      </c>
      <c r="BL69">
        <v>9.414271593054513</v>
      </c>
      <c r="BM69">
        <v>9.217317500343531</v>
      </c>
      <c r="BZ69">
        <v>1967</v>
      </c>
      <c r="CA69" s="1">
        <v>188.5191593001595</v>
      </c>
      <c r="CB69" s="1">
        <v>93.04388196855346</v>
      </c>
      <c r="CC69">
        <v>201.05488088408066</v>
      </c>
      <c r="CD69">
        <v>92.41911212549803</v>
      </c>
    </row>
    <row r="70" spans="1:82" ht="12.75">
      <c r="A70">
        <v>1968</v>
      </c>
      <c r="B70">
        <v>0.8832636986301635</v>
      </c>
      <c r="C70">
        <v>8.939282191780823</v>
      </c>
      <c r="P70">
        <v>1968</v>
      </c>
      <c r="Q70" s="3">
        <v>39.25205479452055</v>
      </c>
      <c r="R70">
        <v>0.18138082191780822</v>
      </c>
      <c r="AD70">
        <v>1968</v>
      </c>
      <c r="AE70">
        <v>0.9198072367883687</v>
      </c>
      <c r="AF70">
        <v>1.0232548117515292</v>
      </c>
      <c r="AH70">
        <v>0.012578616352201259</v>
      </c>
      <c r="AR70">
        <v>1968</v>
      </c>
      <c r="AS70">
        <v>1.4027794520547945</v>
      </c>
      <c r="AT70">
        <v>0.3897452054794521</v>
      </c>
      <c r="BH70">
        <v>1968</v>
      </c>
      <c r="BI70">
        <v>42.45790518199387</v>
      </c>
      <c r="BJ70">
        <v>10.533663030929612</v>
      </c>
      <c r="BL70">
        <v>9.358374260007997</v>
      </c>
      <c r="BM70">
        <v>9.437372795591129</v>
      </c>
      <c r="BZ70">
        <v>1968</v>
      </c>
      <c r="CA70" s="1">
        <v>204.01629469158726</v>
      </c>
      <c r="CB70" s="1">
        <v>96.88866897484277</v>
      </c>
      <c r="CC70">
        <v>204.4666830273926</v>
      </c>
      <c r="CD70">
        <v>95.8597565587273</v>
      </c>
    </row>
    <row r="71" spans="1:82" ht="12.75">
      <c r="A71">
        <v>1969</v>
      </c>
      <c r="B71">
        <v>3.177452945762341</v>
      </c>
      <c r="C71">
        <v>9.035063013698629</v>
      </c>
      <c r="P71">
        <v>1969</v>
      </c>
      <c r="Q71" s="3">
        <v>9.2</v>
      </c>
      <c r="R71">
        <v>0.2026109589041096</v>
      </c>
      <c r="AD71">
        <v>1969</v>
      </c>
      <c r="AE71">
        <v>0.6305644041493098</v>
      </c>
      <c r="AF71">
        <v>1.1159575773240287</v>
      </c>
      <c r="AH71">
        <v>0.025157232704402517</v>
      </c>
      <c r="AR71">
        <v>1969</v>
      </c>
      <c r="AS71">
        <v>0.7584239479452055</v>
      </c>
      <c r="AT71">
        <v>0.4613123287671233</v>
      </c>
      <c r="BH71">
        <v>1969</v>
      </c>
      <c r="BI71">
        <v>13.766441297856854</v>
      </c>
      <c r="BJ71">
        <v>10.81494387869389</v>
      </c>
      <c r="BL71">
        <v>9.295557162341549</v>
      </c>
      <c r="BM71">
        <v>9.653187746300043</v>
      </c>
      <c r="BZ71">
        <v>1969</v>
      </c>
      <c r="CA71" s="1">
        <v>209.041045765305</v>
      </c>
      <c r="CB71" s="1">
        <v>100.83612349056604</v>
      </c>
      <c r="CC71">
        <v>207.85558602694994</v>
      </c>
      <c r="CD71">
        <v>99.37907216450158</v>
      </c>
    </row>
    <row r="72" spans="1:82" ht="12.75">
      <c r="A72">
        <v>1970</v>
      </c>
      <c r="B72">
        <v>4.655943348038133</v>
      </c>
      <c r="C72">
        <v>9.407764383561645</v>
      </c>
      <c r="P72">
        <v>1970</v>
      </c>
      <c r="Q72" s="3">
        <v>0.005479452054794521</v>
      </c>
      <c r="R72">
        <v>0.2290849315068493</v>
      </c>
      <c r="AD72">
        <v>1970</v>
      </c>
      <c r="AE72">
        <v>0.6761741403250837</v>
      </c>
      <c r="AF72">
        <v>1.2386892909451193</v>
      </c>
      <c r="AH72">
        <v>0.031446540880503145</v>
      </c>
      <c r="AR72">
        <v>1970</v>
      </c>
      <c r="AS72">
        <v>0.07247349315068492</v>
      </c>
      <c r="AT72">
        <v>0.486572602739726</v>
      </c>
      <c r="BH72">
        <v>1970</v>
      </c>
      <c r="BI72">
        <v>5.410070433568697</v>
      </c>
      <c r="BJ72">
        <v>11.362111208753339</v>
      </c>
      <c r="BL72">
        <v>9.226012636474719</v>
      </c>
      <c r="BM72">
        <v>9.864014752428645</v>
      </c>
      <c r="BZ72">
        <v>1970</v>
      </c>
      <c r="CA72" s="1">
        <v>211.01572147355756</v>
      </c>
      <c r="CB72" s="1">
        <v>104.983294081761</v>
      </c>
      <c r="CC72">
        <v>211.2191374526542</v>
      </c>
      <c r="CD72">
        <v>102.97524025704607</v>
      </c>
    </row>
    <row r="73" spans="1:82" ht="12.75">
      <c r="A73">
        <v>1971</v>
      </c>
      <c r="B73">
        <v>3.033087646987534</v>
      </c>
      <c r="C73">
        <v>9.244986301369863</v>
      </c>
      <c r="P73">
        <v>1971</v>
      </c>
      <c r="Q73" s="3">
        <v>0</v>
      </c>
      <c r="R73">
        <v>0.2177917808219178</v>
      </c>
      <c r="AD73">
        <v>1971</v>
      </c>
      <c r="AE73">
        <v>0.42600669770481087</v>
      </c>
      <c r="AF73">
        <v>1.3101313862324457</v>
      </c>
      <c r="AH73">
        <v>0.0440251572327044</v>
      </c>
      <c r="AR73">
        <v>1971</v>
      </c>
      <c r="AS73">
        <v>1.3557074575342465</v>
      </c>
      <c r="AT73">
        <v>0.4856821917808219</v>
      </c>
      <c r="BH73">
        <v>1971</v>
      </c>
      <c r="BI73">
        <v>4.814801802226591</v>
      </c>
      <c r="BJ73">
        <v>11.258591660205047</v>
      </c>
      <c r="BL73">
        <v>9.14995131885409</v>
      </c>
      <c r="BM73">
        <v>10.0690954252716</v>
      </c>
      <c r="BZ73">
        <v>1971</v>
      </c>
      <c r="CA73" s="1">
        <v>212.77312413137028</v>
      </c>
      <c r="CB73" s="1">
        <v>109.09268003773585</v>
      </c>
      <c r="CC73">
        <v>214.55496164876743</v>
      </c>
      <c r="CD73">
        <v>106.6461657283521</v>
      </c>
    </row>
    <row r="74" spans="1:82" ht="12.75">
      <c r="A74">
        <v>1972</v>
      </c>
      <c r="B74">
        <v>2.4913566717402027</v>
      </c>
      <c r="C74">
        <v>9.267054794520547</v>
      </c>
      <c r="P74">
        <v>1972</v>
      </c>
      <c r="Q74" s="3">
        <v>0</v>
      </c>
      <c r="R74">
        <v>0.1997068493150685</v>
      </c>
      <c r="AD74">
        <v>1972</v>
      </c>
      <c r="AE74">
        <v>0.32296005880911544</v>
      </c>
      <c r="AF74">
        <v>1.4849832170242092</v>
      </c>
      <c r="AH74">
        <v>0.050314465408805034</v>
      </c>
      <c r="AR74">
        <v>1972</v>
      </c>
      <c r="AS74">
        <v>2.3838178082191783</v>
      </c>
      <c r="AT74">
        <v>0.5068794520547946</v>
      </c>
      <c r="BH74">
        <v>1972</v>
      </c>
      <c r="BI74">
        <v>5.198134538768496</v>
      </c>
      <c r="BJ74">
        <v>11.45862431291462</v>
      </c>
      <c r="BL74">
        <v>9.06760081871329</v>
      </c>
      <c r="BM74">
        <v>10.267665432974132</v>
      </c>
      <c r="BZ74">
        <v>1972</v>
      </c>
      <c r="CA74" s="1">
        <v>214.6704432380208</v>
      </c>
      <c r="CB74" s="1">
        <v>113.27507791194968</v>
      </c>
      <c r="CC74">
        <v>217.8607659206491</v>
      </c>
      <c r="CD74">
        <v>110.38947488679923</v>
      </c>
    </row>
    <row r="75" spans="1:82" ht="12.75">
      <c r="A75">
        <v>1973</v>
      </c>
      <c r="B75">
        <v>3.1895326506184563</v>
      </c>
      <c r="C75">
        <v>9.009808219178083</v>
      </c>
      <c r="P75">
        <v>1973</v>
      </c>
      <c r="Q75" s="3">
        <v>0</v>
      </c>
      <c r="R75">
        <v>0.19814520547945205</v>
      </c>
      <c r="AD75">
        <v>1973</v>
      </c>
      <c r="AE75">
        <v>0.6679081924364944</v>
      </c>
      <c r="AF75">
        <v>1.7419915568191608</v>
      </c>
      <c r="AH75">
        <v>0.050314465408805034</v>
      </c>
      <c r="AR75">
        <v>1973</v>
      </c>
      <c r="AS75">
        <v>0.10507619452054795</v>
      </c>
      <c r="AT75">
        <v>0.45273972602739726</v>
      </c>
      <c r="BH75">
        <v>1973</v>
      </c>
      <c r="BI75">
        <v>3.962517037575499</v>
      </c>
      <c r="BJ75">
        <v>11.402684707504093</v>
      </c>
      <c r="BL75">
        <v>8.979204308028095</v>
      </c>
      <c r="BM75">
        <v>10.458959700567073</v>
      </c>
      <c r="BZ75">
        <v>1973</v>
      </c>
      <c r="CA75" s="1">
        <v>216.11676195673584</v>
      </c>
      <c r="CB75" s="1">
        <v>117.43705783018868</v>
      </c>
      <c r="CC75">
        <v>221.13434620763556</v>
      </c>
      <c r="CD75">
        <v>114.2025151909175</v>
      </c>
    </row>
    <row r="76" spans="1:82" ht="12.75">
      <c r="A76">
        <v>1974</v>
      </c>
      <c r="B76">
        <v>3.080396980710111</v>
      </c>
      <c r="C76">
        <v>8.580772602739726</v>
      </c>
      <c r="P76">
        <v>1974</v>
      </c>
      <c r="Q76" s="3">
        <v>0</v>
      </c>
      <c r="R76">
        <v>0.19343287671232878</v>
      </c>
      <c r="AD76">
        <v>1974</v>
      </c>
      <c r="AE76">
        <v>0.4094911377930246</v>
      </c>
      <c r="AF76">
        <v>1.6345341259584731</v>
      </c>
      <c r="AH76">
        <v>0.0440251572327044</v>
      </c>
      <c r="AR76">
        <v>1974</v>
      </c>
      <c r="AS76">
        <v>5.121758904109589</v>
      </c>
      <c r="AT76">
        <v>0.58</v>
      </c>
      <c r="BH76">
        <v>1974</v>
      </c>
      <c r="BI76">
        <v>8.611647022612724</v>
      </c>
      <c r="BJ76">
        <v>10.988739605410528</v>
      </c>
      <c r="BL76">
        <v>8.885019043227167</v>
      </c>
      <c r="BM76">
        <v>10.642217918069234</v>
      </c>
      <c r="BZ76">
        <v>1974</v>
      </c>
      <c r="CA76" s="1">
        <v>219.26001311998948</v>
      </c>
      <c r="CB76" s="1">
        <v>121.44794778616352</v>
      </c>
      <c r="CC76">
        <v>224.37359221718597</v>
      </c>
      <c r="CD76">
        <v>118.0823569904711</v>
      </c>
    </row>
    <row r="77" spans="1:82" ht="12.75">
      <c r="A77">
        <v>1975</v>
      </c>
      <c r="B77">
        <v>3.5576008248637683</v>
      </c>
      <c r="C77">
        <v>8.18341095890411</v>
      </c>
      <c r="P77">
        <v>1975</v>
      </c>
      <c r="Q77" s="3">
        <v>0.7808219178082192</v>
      </c>
      <c r="R77">
        <v>0.1913260273972603</v>
      </c>
      <c r="AD77">
        <v>1975</v>
      </c>
      <c r="AE77">
        <v>0.27096299926488604</v>
      </c>
      <c r="AF77">
        <v>1.3807900749547686</v>
      </c>
      <c r="AH77">
        <v>0.050314465408805034</v>
      </c>
      <c r="AR77">
        <v>1975</v>
      </c>
      <c r="AS77">
        <v>0.29945205479452053</v>
      </c>
      <c r="AT77">
        <v>0.72</v>
      </c>
      <c r="BH77">
        <v>1975</v>
      </c>
      <c r="BI77">
        <v>4.908837796731394</v>
      </c>
      <c r="BJ77">
        <v>10.47552706125614</v>
      </c>
      <c r="BL77">
        <v>8.78531483353564</v>
      </c>
      <c r="BM77">
        <v>10.816690301330583</v>
      </c>
      <c r="BZ77">
        <v>1975</v>
      </c>
      <c r="CA77" s="1">
        <v>221.05173891579645</v>
      </c>
      <c r="CB77" s="1">
        <v>125.27151516352201</v>
      </c>
      <c r="CC77">
        <v>227.57649200083947</v>
      </c>
      <c r="CD77">
        <v>122.02579736688102</v>
      </c>
    </row>
    <row r="78" spans="1:82" ht="12.75">
      <c r="A78">
        <v>1976</v>
      </c>
      <c r="B78">
        <v>3.855501867995011</v>
      </c>
      <c r="C78">
        <v>7.980224657534246</v>
      </c>
      <c r="P78">
        <v>1976</v>
      </c>
      <c r="Q78" s="3">
        <v>0.024657534246575342</v>
      </c>
      <c r="R78">
        <v>0.17369315068493155</v>
      </c>
      <c r="AD78">
        <v>1976</v>
      </c>
      <c r="AE78">
        <v>0.5144327370742465</v>
      </c>
      <c r="AF78">
        <v>1.2584965107262858</v>
      </c>
      <c r="AH78">
        <v>0.05660377358490566</v>
      </c>
      <c r="AR78">
        <v>1976</v>
      </c>
      <c r="AS78">
        <v>1.309421821917808</v>
      </c>
      <c r="AT78">
        <v>0.8021917808219178</v>
      </c>
      <c r="BH78">
        <v>1976</v>
      </c>
      <c r="BI78">
        <v>5.704013961233641</v>
      </c>
      <c r="BJ78">
        <v>10.214606099767382</v>
      </c>
      <c r="BL78">
        <v>8.680372470926146</v>
      </c>
      <c r="BM78">
        <v>10.981643541919551</v>
      </c>
      <c r="BZ78">
        <v>1976</v>
      </c>
      <c r="CA78" s="1">
        <v>223.13370401164673</v>
      </c>
      <c r="CB78" s="1">
        <v>128.99984638993712</v>
      </c>
      <c r="CC78">
        <v>230.7411359579849</v>
      </c>
      <c r="CD78">
        <v>126.02936614179305</v>
      </c>
    </row>
    <row r="79" spans="1:82" ht="12.75">
      <c r="A79">
        <v>1977</v>
      </c>
      <c r="B79">
        <v>1.8588783627661722</v>
      </c>
      <c r="C79">
        <v>7.780997260273972</v>
      </c>
      <c r="P79">
        <v>1977</v>
      </c>
      <c r="Q79" s="3">
        <v>0.547945205479452</v>
      </c>
      <c r="R79">
        <v>0.4635643835616438</v>
      </c>
      <c r="AD79">
        <v>1977</v>
      </c>
      <c r="AE79">
        <v>0.7545372866127583</v>
      </c>
      <c r="AF79">
        <v>1.2637849056603772</v>
      </c>
      <c r="AH79">
        <v>0.050314465408805034</v>
      </c>
      <c r="AR79">
        <v>1977</v>
      </c>
      <c r="AS79">
        <v>50.6316493150685</v>
      </c>
      <c r="AT79">
        <v>0.98</v>
      </c>
      <c r="BH79">
        <v>1977</v>
      </c>
      <c r="BI79">
        <v>53.79301016992688</v>
      </c>
      <c r="BJ79">
        <v>10.488346549495994</v>
      </c>
      <c r="BL79">
        <v>8.570482136537313</v>
      </c>
      <c r="BM79">
        <v>11.136366874760794</v>
      </c>
      <c r="BZ79">
        <v>1977</v>
      </c>
      <c r="CA79" s="1">
        <v>242.76815272367003</v>
      </c>
      <c r="CB79" s="1">
        <v>132.82809288050316</v>
      </c>
      <c r="CC79">
        <v>233.86572025885815</v>
      </c>
      <c r="CD79">
        <v>130.08933409662183</v>
      </c>
    </row>
    <row r="80" spans="1:82" ht="12.75">
      <c r="A80">
        <v>1978</v>
      </c>
      <c r="B80">
        <v>1.0679543378994647</v>
      </c>
      <c r="C80">
        <v>7.478345205479452</v>
      </c>
      <c r="P80">
        <v>1978</v>
      </c>
      <c r="Q80" s="3">
        <v>1.6057808219178082</v>
      </c>
      <c r="R80">
        <v>1.229095890410959</v>
      </c>
      <c r="AD80">
        <v>1978</v>
      </c>
      <c r="AE80">
        <v>1.1613493424814179</v>
      </c>
      <c r="AF80">
        <v>1.2489593693460843</v>
      </c>
      <c r="AH80">
        <v>0.06289308176100629</v>
      </c>
      <c r="AR80">
        <v>1978</v>
      </c>
      <c r="AS80">
        <v>2.444616438356164</v>
      </c>
      <c r="AT80">
        <v>1.215</v>
      </c>
      <c r="BH80">
        <v>1978</v>
      </c>
      <c r="BI80">
        <v>6.279700940654855</v>
      </c>
      <c r="BJ80">
        <v>11.171400465236495</v>
      </c>
      <c r="BL80">
        <v>8.455941798104442</v>
      </c>
      <c r="BM80">
        <v>11.280178185676537</v>
      </c>
      <c r="BZ80">
        <v>1978</v>
      </c>
      <c r="CA80" s="1">
        <v>245.06024356700905</v>
      </c>
      <c r="CB80" s="1">
        <v>136.9056540503145</v>
      </c>
      <c r="CC80">
        <v>236.94854968348304</v>
      </c>
      <c r="CD80">
        <v>134.20172341753823</v>
      </c>
    </row>
    <row r="81" spans="1:82" ht="12.75">
      <c r="A81">
        <v>1979</v>
      </c>
      <c r="B81">
        <v>2.5686057421655453</v>
      </c>
      <c r="C81">
        <v>7.150616438356164</v>
      </c>
      <c r="P81">
        <v>1979</v>
      </c>
      <c r="Q81" s="3">
        <v>0</v>
      </c>
      <c r="R81">
        <v>1.400917808219178</v>
      </c>
      <c r="AD81">
        <v>1979</v>
      </c>
      <c r="AE81">
        <v>5.764420485175203</v>
      </c>
      <c r="AF81">
        <v>1.3931841302662187</v>
      </c>
      <c r="AH81">
        <v>0.10062893081761007</v>
      </c>
      <c r="AR81">
        <v>1979</v>
      </c>
      <c r="AS81">
        <v>19.498757534246575</v>
      </c>
      <c r="AT81">
        <v>1.461</v>
      </c>
      <c r="BH81">
        <v>1979</v>
      </c>
      <c r="BI81">
        <v>27.831783761587324</v>
      </c>
      <c r="BJ81">
        <v>11.40571837684156</v>
      </c>
      <c r="BL81">
        <v>8.337055612445923</v>
      </c>
      <c r="BM81">
        <v>11.412430075734209</v>
      </c>
      <c r="BZ81">
        <v>1979</v>
      </c>
      <c r="CA81" s="1">
        <v>255.21884463998842</v>
      </c>
      <c r="CB81" s="1">
        <v>141.06874125786166</v>
      </c>
      <c r="CC81">
        <v>239.98803987838886</v>
      </c>
      <c r="CD81">
        <v>138.36232035009672</v>
      </c>
    </row>
    <row r="82" spans="1:82" ht="12.75">
      <c r="A82">
        <v>1980</v>
      </c>
      <c r="B82">
        <v>1.53650282030624</v>
      </c>
      <c r="C82">
        <v>6.999230136986301</v>
      </c>
      <c r="P82">
        <v>1980</v>
      </c>
      <c r="Q82" s="3">
        <v>0</v>
      </c>
      <c r="R82">
        <v>1.6209479452054796</v>
      </c>
      <c r="AD82">
        <v>1980</v>
      </c>
      <c r="AE82">
        <v>0.834681042228212</v>
      </c>
      <c r="AF82">
        <v>1.298391453433273</v>
      </c>
      <c r="AH82">
        <v>0.13836477987421383</v>
      </c>
      <c r="AR82">
        <v>1980</v>
      </c>
      <c r="AS82">
        <v>7.746816438356165</v>
      </c>
      <c r="AT82">
        <v>1.936</v>
      </c>
      <c r="BH82">
        <v>1980</v>
      </c>
      <c r="BI82">
        <v>10.118000300890618</v>
      </c>
      <c r="BJ82">
        <v>11.854569535625055</v>
      </c>
      <c r="BL82">
        <v>8.214132346379305</v>
      </c>
      <c r="BM82">
        <v>11.5325157955934</v>
      </c>
      <c r="BZ82">
        <v>1980</v>
      </c>
      <c r="CA82" s="1">
        <v>258.9119147498135</v>
      </c>
      <c r="CB82" s="1">
        <v>145.3956591383648</v>
      </c>
      <c r="CC82">
        <v>242.98271903781068</v>
      </c>
      <c r="CD82">
        <v>142.5666900160756</v>
      </c>
    </row>
    <row r="83" spans="1:82" ht="12.75">
      <c r="A83">
        <v>1981</v>
      </c>
      <c r="B83">
        <v>4.2963479017178186</v>
      </c>
      <c r="C83">
        <v>6.962430136986301</v>
      </c>
      <c r="P83">
        <v>1981</v>
      </c>
      <c r="Q83" s="3">
        <v>0</v>
      </c>
      <c r="R83">
        <v>1.6091424657534248</v>
      </c>
      <c r="AD83">
        <v>1981</v>
      </c>
      <c r="AE83">
        <v>0.4156987666421629</v>
      </c>
      <c r="AF83">
        <v>1.1580925476005859</v>
      </c>
      <c r="AH83">
        <v>0.11949685534591195</v>
      </c>
      <c r="AR83">
        <v>1981</v>
      </c>
      <c r="AS83">
        <v>2.6894776465753423</v>
      </c>
      <c r="AT83">
        <v>2.313</v>
      </c>
      <c r="BH83">
        <v>1981</v>
      </c>
      <c r="BI83">
        <v>7.401524314935324</v>
      </c>
      <c r="BJ83">
        <v>12.042665150340312</v>
      </c>
      <c r="BL83">
        <v>8.08748382862332</v>
      </c>
      <c r="BM83">
        <v>11.639874961080002</v>
      </c>
      <c r="BZ83">
        <v>1981</v>
      </c>
      <c r="CA83" s="1">
        <v>261.6134711247649</v>
      </c>
      <c r="CB83" s="1">
        <v>149.79123191823902</v>
      </c>
      <c r="CC83">
        <v>245.93122902065602</v>
      </c>
      <c r="CD83">
        <v>146.81019331276912</v>
      </c>
    </row>
    <row r="84" spans="1:82" ht="12.75">
      <c r="A84">
        <v>1982</v>
      </c>
      <c r="B84">
        <v>1.303816721776086</v>
      </c>
      <c r="C84">
        <v>6.952890410958903</v>
      </c>
      <c r="P84">
        <v>1982</v>
      </c>
      <c r="Q84" s="3">
        <v>0.27671232876712326</v>
      </c>
      <c r="R84">
        <v>1.6956438356164383</v>
      </c>
      <c r="AD84">
        <v>1982</v>
      </c>
      <c r="AE84">
        <v>0.4614881973372539</v>
      </c>
      <c r="AF84">
        <v>1.1270070991642973</v>
      </c>
      <c r="AH84">
        <v>0.12578616352201258</v>
      </c>
      <c r="AR84">
        <v>1982</v>
      </c>
      <c r="AS84">
        <v>3.4390821917808214</v>
      </c>
      <c r="AT84">
        <v>2.748</v>
      </c>
      <c r="BH84">
        <v>1982</v>
      </c>
      <c r="BI84">
        <v>5.481099439661285</v>
      </c>
      <c r="BJ84">
        <v>12.523541345739638</v>
      </c>
      <c r="BL84">
        <v>7.95742344429786</v>
      </c>
      <c r="BM84">
        <v>11.733998961155802</v>
      </c>
      <c r="BZ84">
        <v>1982</v>
      </c>
      <c r="CA84" s="1">
        <v>263.61407242024126</v>
      </c>
      <c r="CB84" s="1">
        <v>154.362324509434</v>
      </c>
      <c r="CC84">
        <v>248.83232591875137</v>
      </c>
      <c r="CD84">
        <v>151.08800578261318</v>
      </c>
    </row>
    <row r="85" spans="1:82" ht="12.75">
      <c r="A85">
        <v>1983</v>
      </c>
      <c r="B85">
        <v>2.7443851124321275</v>
      </c>
      <c r="C85">
        <v>6.97389589041096</v>
      </c>
      <c r="P85">
        <v>1983</v>
      </c>
      <c r="Q85" s="3">
        <v>0</v>
      </c>
      <c r="R85">
        <v>1.7137726027397262</v>
      </c>
      <c r="AD85">
        <v>1983</v>
      </c>
      <c r="AE85">
        <v>0.6565547659887283</v>
      </c>
      <c r="AF85">
        <v>1.1704869475316617</v>
      </c>
      <c r="AH85">
        <v>0.1761006289308176</v>
      </c>
      <c r="AR85">
        <v>1983</v>
      </c>
      <c r="AS85">
        <v>3.2291999999999996</v>
      </c>
      <c r="AT85">
        <v>2.689</v>
      </c>
      <c r="BH85">
        <v>1983</v>
      </c>
      <c r="BI85">
        <v>6.630139878420856</v>
      </c>
      <c r="BJ85">
        <v>12.547155440682348</v>
      </c>
      <c r="BL85">
        <v>7.8242646825862785</v>
      </c>
      <c r="BM85">
        <v>11.81443597140472</v>
      </c>
      <c r="BZ85">
        <v>1983</v>
      </c>
      <c r="CA85" s="1">
        <v>266.0340734758649</v>
      </c>
      <c r="CB85" s="1">
        <v>158.94203624528305</v>
      </c>
      <c r="CC85">
        <v>251.68488009573437</v>
      </c>
      <c r="CD85">
        <v>155.39513830938301</v>
      </c>
    </row>
    <row r="86" spans="1:82" ht="12.75">
      <c r="A86">
        <v>1984</v>
      </c>
      <c r="B86">
        <v>1.7002511415525583</v>
      </c>
      <c r="C86">
        <v>7.176150684931508</v>
      </c>
      <c r="P86">
        <v>1984</v>
      </c>
      <c r="Q86" s="3">
        <v>0.5698630136986301</v>
      </c>
      <c r="R86">
        <v>1.7271260273972602</v>
      </c>
      <c r="AD86">
        <v>1984</v>
      </c>
      <c r="AE86">
        <v>3.196798170383076</v>
      </c>
      <c r="AF86">
        <v>1.2725297320582407</v>
      </c>
      <c r="AH86">
        <v>0.16352201257861634</v>
      </c>
      <c r="AR86">
        <v>1984</v>
      </c>
      <c r="AS86">
        <v>3.085479452054795</v>
      </c>
      <c r="AT86">
        <v>2.78</v>
      </c>
      <c r="BH86">
        <v>1984</v>
      </c>
      <c r="BI86">
        <v>8.55239177768906</v>
      </c>
      <c r="BJ86">
        <v>12.955806444387008</v>
      </c>
      <c r="BL86">
        <v>7.688319746996498</v>
      </c>
      <c r="BM86">
        <v>11.880795490169278</v>
      </c>
      <c r="BZ86">
        <v>1984</v>
      </c>
      <c r="CA86" s="1">
        <v>269.15569647472137</v>
      </c>
      <c r="CB86" s="1">
        <v>163.6709055974843</v>
      </c>
      <c r="CC86">
        <v>254.48787571939536</v>
      </c>
      <c r="CD86">
        <v>159.7264594670224</v>
      </c>
    </row>
    <row r="87" spans="1:82" ht="12.75">
      <c r="A87">
        <v>1985</v>
      </c>
      <c r="B87">
        <v>1.5903824466391436</v>
      </c>
      <c r="C87">
        <v>7.146082191780822</v>
      </c>
      <c r="P87">
        <v>1985</v>
      </c>
      <c r="Q87" s="3">
        <v>0.9053219178082191</v>
      </c>
      <c r="R87">
        <v>1.8252958904109589</v>
      </c>
      <c r="AD87">
        <v>1985</v>
      </c>
      <c r="AE87">
        <v>0.8023196928857306</v>
      </c>
      <c r="AF87">
        <v>1.2509900749547687</v>
      </c>
      <c r="AH87">
        <v>0.2138364779874214</v>
      </c>
      <c r="AR87">
        <v>1985</v>
      </c>
      <c r="AS87">
        <v>0.5360547945205479</v>
      </c>
      <c r="AT87">
        <v>2.745</v>
      </c>
      <c r="BH87">
        <v>1985</v>
      </c>
      <c r="BI87">
        <v>3.8340788518536417</v>
      </c>
      <c r="BJ87">
        <v>12.967368157146549</v>
      </c>
      <c r="BL87">
        <v>7.549898236472903</v>
      </c>
      <c r="BM87">
        <v>11.932752320522065</v>
      </c>
      <c r="BZ87">
        <v>1985</v>
      </c>
      <c r="CA87" s="1">
        <v>270.55513525564794</v>
      </c>
      <c r="CB87" s="1">
        <v>168.4039949748428</v>
      </c>
      <c r="CC87">
        <v>257.2404098132816</v>
      </c>
      <c r="CD87">
        <v>164.07671931918532</v>
      </c>
    </row>
    <row r="88" spans="1:82" ht="12.75">
      <c r="A88">
        <v>1986</v>
      </c>
      <c r="B88">
        <v>0.9042509012256108</v>
      </c>
      <c r="C88">
        <v>6.813539726027398</v>
      </c>
      <c r="P88">
        <v>1986</v>
      </c>
      <c r="Q88" s="3">
        <v>0.12876712328767123</v>
      </c>
      <c r="R88">
        <v>1.8666027397260274</v>
      </c>
      <c r="AD88">
        <v>1986</v>
      </c>
      <c r="AE88">
        <v>0.44753736829208524</v>
      </c>
      <c r="AF88">
        <v>1.193735090893426</v>
      </c>
      <c r="AH88">
        <v>0.27672955974842767</v>
      </c>
      <c r="AR88">
        <v>1986</v>
      </c>
      <c r="AS88">
        <v>0.4984174136986302</v>
      </c>
      <c r="AT88">
        <v>2.435</v>
      </c>
      <c r="BH88">
        <v>1986</v>
      </c>
      <c r="BI88">
        <v>1.9789728065039973</v>
      </c>
      <c r="BJ88">
        <v>12.308877556646852</v>
      </c>
      <c r="BL88">
        <v>7.409305904392481</v>
      </c>
      <c r="BM88">
        <v>11.970049929258815</v>
      </c>
      <c r="BZ88">
        <v>1986</v>
      </c>
      <c r="CA88" s="1">
        <v>271.2774603300219</v>
      </c>
      <c r="CB88" s="1">
        <v>172.8967352830189</v>
      </c>
      <c r="CC88">
        <v>259.94169085594</v>
      </c>
      <c r="CD88">
        <v>168.44057444251266</v>
      </c>
    </row>
    <row r="89" spans="1:82" ht="12.75">
      <c r="A89">
        <v>1987</v>
      </c>
      <c r="B89">
        <v>3.812096305520913</v>
      </c>
      <c r="C89">
        <v>6.387460273972602</v>
      </c>
      <c r="P89">
        <v>1987</v>
      </c>
      <c r="Q89" s="3">
        <v>0</v>
      </c>
      <c r="R89">
        <v>1.9615205479452056</v>
      </c>
      <c r="AD89">
        <v>1987</v>
      </c>
      <c r="AE89">
        <v>0.5506656865147431</v>
      </c>
      <c r="AF89">
        <v>1.236722960282588</v>
      </c>
      <c r="AH89">
        <v>0.29559748427672955</v>
      </c>
      <c r="AR89">
        <v>1987</v>
      </c>
      <c r="AS89">
        <v>0.11744657534246576</v>
      </c>
      <c r="AT89">
        <v>2.548</v>
      </c>
      <c r="BH89">
        <v>1987</v>
      </c>
      <c r="BI89">
        <v>4.480208567378122</v>
      </c>
      <c r="BJ89">
        <v>12.133703782200396</v>
      </c>
      <c r="BL89">
        <v>7.266843501247961</v>
      </c>
      <c r="BM89">
        <v>11.992503123893588</v>
      </c>
      <c r="BZ89">
        <v>1987</v>
      </c>
      <c r="CA89" s="1">
        <v>272.9127364571149</v>
      </c>
      <c r="CB89" s="1">
        <v>177.32553716352203</v>
      </c>
      <c r="CC89">
        <v>262.59103695829117</v>
      </c>
      <c r="CD89">
        <v>172.81261392517138</v>
      </c>
    </row>
    <row r="90" spans="1:82" ht="12.75">
      <c r="A90">
        <v>1988</v>
      </c>
      <c r="B90">
        <v>1.6562152641878651</v>
      </c>
      <c r="C90">
        <v>6.1396712328767125</v>
      </c>
      <c r="P90">
        <v>1988</v>
      </c>
      <c r="Q90" s="3">
        <v>1.2383561643835617</v>
      </c>
      <c r="R90">
        <v>2.022309589041096</v>
      </c>
      <c r="AD90">
        <v>1988</v>
      </c>
      <c r="AE90">
        <v>0.3448011108388466</v>
      </c>
      <c r="AF90">
        <v>1.2845094167312827</v>
      </c>
      <c r="AH90">
        <v>0.3270440251572327</v>
      </c>
      <c r="AR90">
        <v>1988</v>
      </c>
      <c r="AS90">
        <v>0.20410958904109588</v>
      </c>
      <c r="AT90">
        <v>2.512</v>
      </c>
      <c r="BH90">
        <v>1988</v>
      </c>
      <c r="BI90">
        <v>3.443482128451369</v>
      </c>
      <c r="BJ90">
        <v>11.958490238649091</v>
      </c>
      <c r="BL90">
        <v>7.122805705598049</v>
      </c>
      <c r="BM90">
        <v>12</v>
      </c>
      <c r="BZ90">
        <v>1988</v>
      </c>
      <c r="CA90" s="1">
        <v>274.1696074339996</v>
      </c>
      <c r="CB90" s="1">
        <v>181.69038610062896</v>
      </c>
      <c r="CC90">
        <v>265.18787365129674</v>
      </c>
      <c r="CD90">
        <v>177.18738607482865</v>
      </c>
    </row>
    <row r="91" spans="1:82" ht="12.75">
      <c r="A91">
        <v>1989</v>
      </c>
      <c r="B91">
        <v>9.536539010016503</v>
      </c>
      <c r="C91">
        <v>5.73915890410959</v>
      </c>
      <c r="P91">
        <v>1989</v>
      </c>
      <c r="Q91" s="3">
        <v>0</v>
      </c>
      <c r="R91">
        <v>1.8739150684931507</v>
      </c>
      <c r="AD91">
        <v>1989</v>
      </c>
      <c r="AE91">
        <v>0.2698848321489831</v>
      </c>
      <c r="AF91">
        <v>1.2227374170759024</v>
      </c>
      <c r="AH91">
        <v>0.3522012578616352</v>
      </c>
      <c r="AR91">
        <v>1989</v>
      </c>
      <c r="AS91">
        <v>0.30504109589041095</v>
      </c>
      <c r="AT91">
        <v>2.5197559999999997</v>
      </c>
      <c r="BH91">
        <v>1989</v>
      </c>
      <c r="BI91">
        <v>10.111464938055898</v>
      </c>
      <c r="BJ91">
        <v>11.355567389678642</v>
      </c>
      <c r="BL91">
        <v>6.977480146668828</v>
      </c>
      <c r="BM91">
        <v>11.992503123893588</v>
      </c>
      <c r="BZ91">
        <v>1989</v>
      </c>
      <c r="CA91" s="1">
        <v>277.86029213639</v>
      </c>
      <c r="CB91" s="1">
        <v>185.83516819786166</v>
      </c>
      <c r="CC91">
        <v>267.7317313173176</v>
      </c>
      <c r="CD91">
        <v>181.55942555748732</v>
      </c>
    </row>
    <row r="92" spans="1:82" ht="12.75">
      <c r="A92">
        <v>1990</v>
      </c>
      <c r="B92">
        <v>2.351069222717255</v>
      </c>
      <c r="C92">
        <v>5.581854794520548</v>
      </c>
      <c r="P92">
        <v>1990</v>
      </c>
      <c r="Q92" s="3">
        <v>2.1095890410958904</v>
      </c>
      <c r="R92">
        <v>1.7734493150684933</v>
      </c>
      <c r="AD92">
        <v>1990</v>
      </c>
      <c r="AE92">
        <v>0.5814424569141551</v>
      </c>
      <c r="AF92">
        <v>1.2061342121133796</v>
      </c>
      <c r="AH92">
        <v>0.33962264150943394</v>
      </c>
      <c r="AR92">
        <v>1990</v>
      </c>
      <c r="AS92">
        <v>4.43131506849315</v>
      </c>
      <c r="AT92">
        <v>2.553027</v>
      </c>
      <c r="BH92">
        <v>1990</v>
      </c>
      <c r="BI92">
        <v>9.473415789220452</v>
      </c>
      <c r="BJ92">
        <v>11.11446532170242</v>
      </c>
      <c r="BL92">
        <v>6.831146520837339</v>
      </c>
      <c r="BM92">
        <v>11.970049929258815</v>
      </c>
      <c r="BZ92">
        <v>1990</v>
      </c>
      <c r="CA92" s="1">
        <v>281.31808889945546</v>
      </c>
      <c r="CB92" s="1">
        <v>189.89194804028304</v>
      </c>
      <c r="CC92">
        <v>270.2222422993743</v>
      </c>
      <c r="CD92">
        <v>185.92328068081468</v>
      </c>
    </row>
    <row r="93" spans="1:82" ht="12.75">
      <c r="A93">
        <v>1991</v>
      </c>
      <c r="B93">
        <v>1.2899873774261306</v>
      </c>
      <c r="C93">
        <v>5.6183287671232875</v>
      </c>
      <c r="P93">
        <v>1991</v>
      </c>
      <c r="Q93" s="3">
        <v>0.3835616438356164</v>
      </c>
      <c r="R93">
        <v>1.7982164383561643</v>
      </c>
      <c r="AD93">
        <v>1991</v>
      </c>
      <c r="AE93">
        <v>0.4543494241607449</v>
      </c>
      <c r="AF93">
        <v>1.1957776858792108</v>
      </c>
      <c r="AH93">
        <v>0.34591194968553457</v>
      </c>
      <c r="AR93">
        <v>1991</v>
      </c>
      <c r="AS93">
        <v>0.587241095890411</v>
      </c>
      <c r="AT93">
        <v>2.679797</v>
      </c>
      <c r="BH93">
        <v>1991</v>
      </c>
      <c r="BI93">
        <v>2.7151395413129027</v>
      </c>
      <c r="BJ93">
        <v>11.292119891358663</v>
      </c>
      <c r="BL93">
        <v>6.684075803132693</v>
      </c>
      <c r="BM93">
        <v>11.932752320522065</v>
      </c>
      <c r="BZ93">
        <v>1991</v>
      </c>
      <c r="CA93" s="1">
        <v>282.30911483203465</v>
      </c>
      <c r="CB93" s="1">
        <v>194.01357180062894</v>
      </c>
      <c r="CC93">
        <v>272.65913772293425</v>
      </c>
      <c r="CD93">
        <v>190.2735405329776</v>
      </c>
    </row>
    <row r="94" spans="1:82" ht="12.75">
      <c r="A94">
        <v>1992</v>
      </c>
      <c r="B94">
        <v>1.2403919318002135</v>
      </c>
      <c r="C94">
        <v>5.472082191780822</v>
      </c>
      <c r="P94">
        <v>1992</v>
      </c>
      <c r="Q94" s="3">
        <v>0.7890410958904109</v>
      </c>
      <c r="R94">
        <v>1.7186904109589043</v>
      </c>
      <c r="AD94">
        <v>1992</v>
      </c>
      <c r="AE94">
        <v>0.29672465898880995</v>
      </c>
      <c r="AF94">
        <v>1.2394560351512018</v>
      </c>
      <c r="AH94">
        <v>0.36477987421383645</v>
      </c>
      <c r="AR94">
        <v>1992</v>
      </c>
      <c r="AS94">
        <v>1.8850531506849317</v>
      </c>
      <c r="AT94">
        <v>2.669221</v>
      </c>
      <c r="BH94">
        <v>1992</v>
      </c>
      <c r="BI94">
        <v>4.211210837364366</v>
      </c>
      <c r="BJ94">
        <v>11.099449637890928</v>
      </c>
      <c r="BL94">
        <v>6.536529553863696</v>
      </c>
      <c r="BM94">
        <v>11.880795490169278</v>
      </c>
      <c r="BZ94">
        <v>1992</v>
      </c>
      <c r="CA94" s="1">
        <v>283.84620678767266</v>
      </c>
      <c r="CB94" s="1">
        <v>198.06487091845912</v>
      </c>
      <c r="CC94">
        <v>275.04224406489556</v>
      </c>
      <c r="CD94">
        <v>194.60486169061699</v>
      </c>
    </row>
    <row r="95" spans="1:82" ht="12.75">
      <c r="A95">
        <v>1993</v>
      </c>
      <c r="B95">
        <v>1.2118676450062882</v>
      </c>
      <c r="C95">
        <v>5.264490410958904</v>
      </c>
      <c r="P95">
        <v>1993</v>
      </c>
      <c r="Q95" s="3">
        <v>0.03287671232876712</v>
      </c>
      <c r="R95">
        <v>1.5821780821917808</v>
      </c>
      <c r="AD95">
        <v>1993</v>
      </c>
      <c r="AE95">
        <v>0.4567017887772605</v>
      </c>
      <c r="AF95">
        <v>1.296895959334884</v>
      </c>
      <c r="AH95">
        <v>0.37735849056603776</v>
      </c>
      <c r="AR95">
        <v>1993</v>
      </c>
      <c r="AS95">
        <v>1.7253972602739724</v>
      </c>
      <c r="AT95">
        <v>2.673</v>
      </c>
      <c r="BH95">
        <v>1993</v>
      </c>
      <c r="BI95">
        <v>3.426843406386288</v>
      </c>
      <c r="BJ95">
        <v>10.816564452485569</v>
      </c>
      <c r="BL95">
        <v>6.3887593195345</v>
      </c>
      <c r="BM95">
        <v>11.81443597140472</v>
      </c>
      <c r="BZ95">
        <v>1993</v>
      </c>
      <c r="CA95" s="1">
        <v>285.09700463100364</v>
      </c>
      <c r="CB95" s="1">
        <v>202.01291694361635</v>
      </c>
      <c r="CC95">
        <v>277.37147950412754</v>
      </c>
      <c r="CD95">
        <v>198.91199421738685</v>
      </c>
    </row>
    <row r="96" spans="1:82" ht="12.75">
      <c r="A96">
        <v>1994</v>
      </c>
      <c r="B96">
        <v>1.5959800793244503</v>
      </c>
      <c r="C96">
        <v>5.1028164383561645</v>
      </c>
      <c r="P96">
        <v>1994</v>
      </c>
      <c r="Q96" s="3">
        <v>1.484931506849315</v>
      </c>
      <c r="R96">
        <v>1.5587698630136986</v>
      </c>
      <c r="AD96">
        <v>1994</v>
      </c>
      <c r="AE96">
        <v>0.5187617414032508</v>
      </c>
      <c r="AF96">
        <v>1.350318032221935</v>
      </c>
      <c r="AH96">
        <v>0.4025157232704403</v>
      </c>
      <c r="AR96">
        <v>1994</v>
      </c>
      <c r="AS96">
        <v>0.286027397260274</v>
      </c>
      <c r="AT96">
        <v>2.685</v>
      </c>
      <c r="BH96">
        <v>1994</v>
      </c>
      <c r="BI96">
        <v>3.8857007248372897</v>
      </c>
      <c r="BJ96">
        <v>10.696904333591798</v>
      </c>
      <c r="BL96">
        <v>6.241006126348592</v>
      </c>
      <c r="BM96">
        <v>11.733998961155802</v>
      </c>
      <c r="BZ96">
        <v>1994</v>
      </c>
      <c r="CA96" s="1">
        <v>286.51528539556926</v>
      </c>
      <c r="CB96" s="1">
        <v>205.91728702537736</v>
      </c>
      <c r="CC96">
        <v>279.6468500873147</v>
      </c>
      <c r="CD96">
        <v>203.18980668723086</v>
      </c>
    </row>
    <row r="97" spans="1:82" ht="12.75">
      <c r="A97">
        <v>1995</v>
      </c>
      <c r="B97">
        <v>1.6551319709064145</v>
      </c>
      <c r="C97">
        <v>5.075654794520548</v>
      </c>
      <c r="P97">
        <v>1995</v>
      </c>
      <c r="Q97" s="3">
        <v>0</v>
      </c>
      <c r="R97">
        <v>1.4839835616438355</v>
      </c>
      <c r="AD97">
        <v>1995</v>
      </c>
      <c r="AE97">
        <v>0.6612921669525443</v>
      </c>
      <c r="AF97">
        <v>1.378382527784957</v>
      </c>
      <c r="AH97">
        <v>0.4276729559748428</v>
      </c>
      <c r="AR97">
        <v>1995</v>
      </c>
      <c r="AS97">
        <v>0.19534246575342468</v>
      </c>
      <c r="AT97">
        <v>2.61758904</v>
      </c>
      <c r="BH97">
        <v>1995</v>
      </c>
      <c r="BI97">
        <v>2.511766603612384</v>
      </c>
      <c r="BJ97">
        <v>10.55560992394934</v>
      </c>
      <c r="BL97">
        <v>6.093500063831601</v>
      </c>
      <c r="BM97">
        <v>11.639874961080002</v>
      </c>
      <c r="BZ97">
        <v>1995</v>
      </c>
      <c r="CA97" s="1">
        <v>287.43208020588776</v>
      </c>
      <c r="CB97" s="1">
        <v>209.77008464761886</v>
      </c>
      <c r="CC97">
        <v>281.86844574294776</v>
      </c>
      <c r="CD97">
        <v>207.4333099839244</v>
      </c>
    </row>
    <row r="98" spans="1:82" ht="12.75">
      <c r="A98">
        <v>1996</v>
      </c>
      <c r="B98">
        <v>1.401992331062262</v>
      </c>
      <c r="C98">
        <v>5.084980821917808</v>
      </c>
      <c r="P98">
        <v>1996</v>
      </c>
      <c r="Q98" s="3">
        <v>0.08054794520547945</v>
      </c>
      <c r="R98">
        <v>1.3972575342465754</v>
      </c>
      <c r="AD98">
        <v>1996</v>
      </c>
      <c r="AE98">
        <v>0.30433717226170054</v>
      </c>
      <c r="AF98">
        <v>1.4056548117515293</v>
      </c>
      <c r="AH98">
        <v>0.44654088050314467</v>
      </c>
      <c r="AR98">
        <v>1996</v>
      </c>
      <c r="AS98">
        <v>0.06905890410958904</v>
      </c>
      <c r="AT98">
        <v>2.8551912600000002</v>
      </c>
      <c r="BH98">
        <v>1996</v>
      </c>
      <c r="BI98">
        <v>1.855936352639031</v>
      </c>
      <c r="BJ98">
        <v>10.743084427915914</v>
      </c>
      <c r="BL98">
        <v>5.9464599554278434</v>
      </c>
      <c r="BM98">
        <v>11.5325157955934</v>
      </c>
      <c r="BZ98">
        <v>1996</v>
      </c>
      <c r="CA98" s="1">
        <v>288.10949697460103</v>
      </c>
      <c r="CB98" s="1">
        <v>213.69131046380818</v>
      </c>
      <c r="CC98">
        <v>284.0364361751632</v>
      </c>
      <c r="CD98">
        <v>211.63767964990328</v>
      </c>
    </row>
    <row r="99" spans="1:82" ht="12.75">
      <c r="A99">
        <v>1997</v>
      </c>
      <c r="B99">
        <v>1.629665999406551</v>
      </c>
      <c r="C99">
        <v>5.155841095890411</v>
      </c>
      <c r="P99">
        <v>1997</v>
      </c>
      <c r="Q99" s="3">
        <v>0.07671232876712329</v>
      </c>
      <c r="R99">
        <v>1.2957506849315068</v>
      </c>
      <c r="AD99">
        <v>1997</v>
      </c>
      <c r="AE99">
        <v>0.2825941354243241</v>
      </c>
      <c r="AF99">
        <v>1.413430740070647</v>
      </c>
      <c r="AH99">
        <v>0.5283018867924528</v>
      </c>
      <c r="AR99">
        <v>1997</v>
      </c>
      <c r="AS99">
        <v>0.03891369863013699</v>
      </c>
      <c r="AT99">
        <v>3.02262466</v>
      </c>
      <c r="BH99">
        <v>1997</v>
      </c>
      <c r="BI99">
        <v>2.027886162228135</v>
      </c>
      <c r="BJ99">
        <v>10.887647180892564</v>
      </c>
      <c r="BL99">
        <v>5.8000931123453485</v>
      </c>
      <c r="BM99">
        <v>11.412430075734209</v>
      </c>
      <c r="BZ99">
        <v>1997</v>
      </c>
      <c r="CA99" s="1">
        <v>288.8496754238143</v>
      </c>
      <c r="CB99" s="1">
        <v>217.66530168483396</v>
      </c>
      <c r="CC99">
        <v>286.15106666777524</v>
      </c>
      <c r="CD99">
        <v>215.79827658246177</v>
      </c>
    </row>
    <row r="100" spans="1:82" ht="12.75">
      <c r="A100">
        <v>1998</v>
      </c>
      <c r="B100">
        <v>3.68582392054219</v>
      </c>
      <c r="C100">
        <v>5.076898630136986</v>
      </c>
      <c r="P100">
        <v>1998</v>
      </c>
      <c r="Q100" s="3">
        <v>0.5726027397260274</v>
      </c>
      <c r="R100">
        <v>1.1749315068493151</v>
      </c>
      <c r="AD100">
        <v>1998</v>
      </c>
      <c r="AE100">
        <v>0.14769255901331374</v>
      </c>
      <c r="AF100">
        <v>1.4263373481519774</v>
      </c>
      <c r="AH100">
        <v>0.5974842767295597</v>
      </c>
      <c r="AR100">
        <v>1998</v>
      </c>
      <c r="AS100">
        <v>0.06607534246575342</v>
      </c>
      <c r="AT100">
        <v>3.07046027</v>
      </c>
      <c r="BH100">
        <v>1998</v>
      </c>
      <c r="BI100">
        <v>4.472194561747284</v>
      </c>
      <c r="BJ100">
        <v>10.74862775513828</v>
      </c>
      <c r="BL100">
        <v>5.654595166438674</v>
      </c>
      <c r="BM100">
        <v>11.280178185676537</v>
      </c>
      <c r="BZ100">
        <v>1998</v>
      </c>
      <c r="CA100" s="1">
        <v>290.4820264388521</v>
      </c>
      <c r="CB100" s="1">
        <v>221.58855081545943</v>
      </c>
      <c r="CC100">
        <v>288.21265382730917</v>
      </c>
      <c r="CD100">
        <v>219.9106659033782</v>
      </c>
    </row>
    <row r="101" spans="1:82" ht="12.75">
      <c r="A101">
        <v>1999</v>
      </c>
      <c r="B101">
        <v>5.272699990910633</v>
      </c>
      <c r="C101">
        <v>4.831600000000001</v>
      </c>
      <c r="P101">
        <v>1999</v>
      </c>
      <c r="Q101" s="3">
        <v>0</v>
      </c>
      <c r="R101">
        <v>1.0498602739726028</v>
      </c>
      <c r="AD101">
        <v>1999</v>
      </c>
      <c r="AE101">
        <v>0.09102344196683819</v>
      </c>
      <c r="AF101">
        <v>1.3461055569914706</v>
      </c>
      <c r="AH101">
        <v>0.6163522012578616</v>
      </c>
      <c r="AR101">
        <v>1999</v>
      </c>
      <c r="AS101">
        <v>0.9739068493150685</v>
      </c>
      <c r="AT101">
        <v>2.9061</v>
      </c>
      <c r="BH101">
        <v>1999</v>
      </c>
      <c r="BI101">
        <v>6.337630282192539</v>
      </c>
      <c r="BJ101">
        <v>10.133665830964073</v>
      </c>
      <c r="BL101">
        <v>5.510149977525584</v>
      </c>
      <c r="BM101">
        <v>11.136366874760794</v>
      </c>
      <c r="BZ101">
        <v>1999</v>
      </c>
      <c r="CA101" s="1">
        <v>292.79526149185233</v>
      </c>
      <c r="CB101" s="1">
        <v>225.28733884376132</v>
      </c>
      <c r="CC101">
        <v>290.22158129216893</v>
      </c>
      <c r="CD101">
        <v>223.97063385820692</v>
      </c>
    </row>
    <row r="102" spans="1:82" ht="12.75">
      <c r="A102">
        <v>2000</v>
      </c>
      <c r="B102">
        <v>2.3973387631573813</v>
      </c>
      <c r="C102">
        <v>4.864408219178082</v>
      </c>
      <c r="P102">
        <v>2000</v>
      </c>
      <c r="Q102" s="3">
        <v>0.42246575342465753</v>
      </c>
      <c r="R102">
        <v>0.9731479452054794</v>
      </c>
      <c r="AD102">
        <v>2000</v>
      </c>
      <c r="AE102">
        <v>0.22238013558768274</v>
      </c>
      <c r="AF102">
        <v>1.3958337554923752</v>
      </c>
      <c r="AH102">
        <v>0.610062893081761</v>
      </c>
      <c r="AR102">
        <v>2000</v>
      </c>
      <c r="AS102">
        <v>0.1222109589041096</v>
      </c>
      <c r="AT102">
        <v>3.01211749</v>
      </c>
      <c r="BH102">
        <v>2000</v>
      </c>
      <c r="BI102">
        <v>3.1643956110738314</v>
      </c>
      <c r="BJ102">
        <v>10.245507409875936</v>
      </c>
      <c r="BL102">
        <v>5.366929610229541</v>
      </c>
      <c r="BM102">
        <v>10.981643541919551</v>
      </c>
      <c r="BZ102">
        <v>2000</v>
      </c>
      <c r="CA102" s="1">
        <v>293.9502658898943</v>
      </c>
      <c r="CB102" s="1">
        <v>229.02694904836605</v>
      </c>
      <c r="CC102">
        <v>292.17829543328486</v>
      </c>
      <c r="CD102">
        <v>227.97420263311898</v>
      </c>
    </row>
    <row r="103" spans="1:82" ht="12.75">
      <c r="A103">
        <v>2001</v>
      </c>
      <c r="B103">
        <v>1.8305399086783969</v>
      </c>
      <c r="C103">
        <v>4.838627397260273</v>
      </c>
      <c r="P103">
        <v>2001</v>
      </c>
      <c r="Q103" s="3">
        <v>0.10410958904109589</v>
      </c>
      <c r="R103">
        <v>0.9627698630136986</v>
      </c>
      <c r="AD103">
        <v>2001</v>
      </c>
      <c r="AE103">
        <v>0.12090173976966428</v>
      </c>
      <c r="AF103">
        <v>1.3787011803222193</v>
      </c>
      <c r="AH103">
        <v>0.6918238993710691</v>
      </c>
      <c r="AR103">
        <v>2001</v>
      </c>
      <c r="AS103">
        <v>0.005816438356164383</v>
      </c>
      <c r="AT103">
        <v>3.127052</v>
      </c>
      <c r="BH103">
        <v>2001</v>
      </c>
      <c r="BI103">
        <v>2.0613676758453217</v>
      </c>
      <c r="BJ103">
        <v>10.307150440596192</v>
      </c>
      <c r="BL103">
        <v>5.225094375219708</v>
      </c>
      <c r="BM103">
        <v>10.816690301330583</v>
      </c>
      <c r="BZ103">
        <v>2001</v>
      </c>
      <c r="CA103" s="1">
        <v>294.70266509157784</v>
      </c>
      <c r="CB103" s="1">
        <v>232.78905895918365</v>
      </c>
      <c r="CC103">
        <v>294.08330106971584</v>
      </c>
      <c r="CD103">
        <v>231.9176430095289</v>
      </c>
    </row>
    <row r="104" spans="1:82" ht="12.75">
      <c r="A104">
        <v>2002</v>
      </c>
      <c r="B104">
        <v>4.967295341370498</v>
      </c>
      <c r="C104">
        <v>4.761065753424658</v>
      </c>
      <c r="P104">
        <v>2002</v>
      </c>
      <c r="Q104" s="3">
        <v>0</v>
      </c>
      <c r="R104">
        <v>0.9844794520547946</v>
      </c>
      <c r="AD104">
        <v>2002</v>
      </c>
      <c r="AE104">
        <v>0.16128399901984813</v>
      </c>
      <c r="AF104">
        <v>1.4472258637029376</v>
      </c>
      <c r="AH104">
        <v>0.7421383647798742</v>
      </c>
      <c r="AR104">
        <v>2002</v>
      </c>
      <c r="AS104">
        <v>0.010431506849315068</v>
      </c>
      <c r="AT104">
        <v>3.1772191800000003</v>
      </c>
      <c r="BH104">
        <v>2002</v>
      </c>
      <c r="BI104">
        <v>5.139010847239661</v>
      </c>
      <c r="BJ104">
        <v>10.36999024918239</v>
      </c>
      <c r="BL104">
        <v>5.084792929578719</v>
      </c>
      <c r="BM104">
        <v>10.642217918069234</v>
      </c>
      <c r="BZ104">
        <v>2002</v>
      </c>
      <c r="CA104" s="1">
        <v>296.5784040508203</v>
      </c>
      <c r="CB104" s="1">
        <v>236.5741054001352</v>
      </c>
      <c r="CC104">
        <v>295.93715722076286</v>
      </c>
      <c r="CD104">
        <v>235.7974848090825</v>
      </c>
    </row>
    <row r="105" spans="1:82" ht="12.75">
      <c r="A105">
        <v>2003</v>
      </c>
      <c r="B105">
        <v>3.2857596312710515</v>
      </c>
      <c r="C105">
        <v>4.7064958904109595</v>
      </c>
      <c r="P105">
        <v>2003</v>
      </c>
      <c r="Q105" s="3">
        <v>0.3561643835616438</v>
      </c>
      <c r="R105">
        <v>0.9741972602739727</v>
      </c>
      <c r="AD105">
        <v>2003</v>
      </c>
      <c r="AE105">
        <v>0.28751123090745734</v>
      </c>
      <c r="AF105">
        <v>1.4644343413457395</v>
      </c>
      <c r="AH105">
        <v>0.8679245283018868</v>
      </c>
      <c r="AR105">
        <v>2003</v>
      </c>
      <c r="AS105">
        <v>0.3366835616438356</v>
      </c>
      <c r="AT105">
        <v>3.3708931499999997</v>
      </c>
      <c r="BH105">
        <v>2003</v>
      </c>
      <c r="BI105">
        <v>4.266118807383989</v>
      </c>
      <c r="BJ105">
        <v>10.516020642030671</v>
      </c>
      <c r="BL105">
        <v>4.946162430959289</v>
      </c>
      <c r="BM105">
        <v>10.458959700567073</v>
      </c>
      <c r="BZ105">
        <v>2003</v>
      </c>
      <c r="CA105" s="1">
        <v>298.1355374155155</v>
      </c>
      <c r="CB105" s="1">
        <v>240.4124529344764</v>
      </c>
      <c r="CC105">
        <v>297.7404729142047</v>
      </c>
      <c r="CD105">
        <v>239.61052511320077</v>
      </c>
    </row>
    <row r="106" spans="1:82" ht="12.75">
      <c r="A106">
        <v>2004</v>
      </c>
      <c r="B106">
        <v>3.17598440765549</v>
      </c>
      <c r="C106">
        <v>4.522841095890411</v>
      </c>
      <c r="P106">
        <v>2004</v>
      </c>
      <c r="Q106" s="3">
        <v>0.4931506849315068</v>
      </c>
      <c r="R106">
        <v>0.9108630136986302</v>
      </c>
      <c r="AD106">
        <v>2004</v>
      </c>
      <c r="AE106">
        <v>0.2243241035693866</v>
      </c>
      <c r="AF106">
        <v>1.4130471784268113</v>
      </c>
      <c r="AH106">
        <v>0.9937106918238994</v>
      </c>
      <c r="AR106">
        <v>2004</v>
      </c>
      <c r="AS106">
        <v>0.507004109589041</v>
      </c>
      <c r="AT106">
        <v>3.3830027300000003</v>
      </c>
      <c r="BH106">
        <v>2004</v>
      </c>
      <c r="BI106">
        <v>4.400463305745424</v>
      </c>
      <c r="BJ106">
        <v>10.229754018015853</v>
      </c>
      <c r="BL106">
        <v>4.809328740187279</v>
      </c>
      <c r="BM106">
        <v>10.267665432974132</v>
      </c>
      <c r="BZ106">
        <v>2004</v>
      </c>
      <c r="CA106" s="1">
        <v>299.74170652211257</v>
      </c>
      <c r="CB106" s="1">
        <v>244.14631315105217</v>
      </c>
      <c r="CC106">
        <v>299.49390306831845</v>
      </c>
      <c r="CD106">
        <v>243.3538342716479</v>
      </c>
    </row>
    <row r="107" spans="1:82" ht="12.75">
      <c r="A107">
        <v>2005</v>
      </c>
      <c r="B107">
        <v>2.340772579587132</v>
      </c>
      <c r="C107">
        <v>4.314208219178083</v>
      </c>
      <c r="P107">
        <v>2005</v>
      </c>
      <c r="Q107" s="3">
        <v>0</v>
      </c>
      <c r="R107">
        <v>0.8641643835616438</v>
      </c>
      <c r="AD107">
        <v>2005</v>
      </c>
      <c r="AE107">
        <v>0.11640937678673527</v>
      </c>
      <c r="AF107">
        <v>1.3630924097527353</v>
      </c>
      <c r="AH107">
        <v>1.0648627140852058</v>
      </c>
      <c r="AR107">
        <v>2005</v>
      </c>
      <c r="AS107">
        <v>1.858346575342466</v>
      </c>
      <c r="AT107">
        <v>3.33356438</v>
      </c>
      <c r="BH107">
        <v>2005</v>
      </c>
      <c r="BI107">
        <v>4.315528531716333</v>
      </c>
      <c r="BJ107">
        <v>9.875029392492461</v>
      </c>
      <c r="BL107">
        <v>4.674406667024078</v>
      </c>
      <c r="BM107">
        <v>10.0690954252716</v>
      </c>
      <c r="BZ107">
        <v>2005</v>
      </c>
      <c r="CA107" s="1">
        <v>301.31687443618904</v>
      </c>
      <c r="CB107" s="1">
        <v>247.75069887931193</v>
      </c>
      <c r="CC107">
        <v>301.19814446342247</v>
      </c>
      <c r="CD107">
        <v>247.02475974295393</v>
      </c>
    </row>
    <row r="108" spans="1:82" ht="12.75">
      <c r="A108">
        <v>2006</v>
      </c>
      <c r="B108">
        <v>3.969748979676602</v>
      </c>
      <c r="C108">
        <v>4.361021917808219</v>
      </c>
      <c r="P108">
        <v>2006</v>
      </c>
      <c r="Q108" s="3">
        <v>0.0013698630136986301</v>
      </c>
      <c r="R108">
        <v>0.7410575342465754</v>
      </c>
      <c r="AD108">
        <v>2006</v>
      </c>
      <c r="AE108">
        <v>0.14573225516621743</v>
      </c>
      <c r="AF108">
        <v>1.3430178340656502</v>
      </c>
      <c r="AH108">
        <v>1.263303547470056</v>
      </c>
      <c r="AR108">
        <v>2006</v>
      </c>
      <c r="AS108">
        <v>0.13772465753424656</v>
      </c>
      <c r="AT108">
        <v>3.25565479</v>
      </c>
      <c r="BH108">
        <v>2006</v>
      </c>
      <c r="BI108">
        <v>4.254575755390764</v>
      </c>
      <c r="BJ108">
        <v>9.700752076120445</v>
      </c>
      <c r="BL108">
        <v>4.541500253908048</v>
      </c>
      <c r="BM108">
        <v>9.864014752428645</v>
      </c>
      <c r="BZ108">
        <v>2006</v>
      </c>
      <c r="CA108" s="1">
        <v>302.86979458690666</v>
      </c>
      <c r="CB108" s="1">
        <v>251.2914733870959</v>
      </c>
      <c r="CC108">
        <v>302.8539318167901</v>
      </c>
      <c r="CD108">
        <v>250.62092783549843</v>
      </c>
    </row>
    <row r="109" spans="1:82" ht="12.75">
      <c r="A109">
        <v>2007</v>
      </c>
      <c r="B109">
        <v>2.5579811488453226</v>
      </c>
      <c r="C109">
        <v>4.342068493150685</v>
      </c>
      <c r="P109">
        <v>2007</v>
      </c>
      <c r="Q109" s="3">
        <v>1.5890410958904109</v>
      </c>
      <c r="R109">
        <v>0.7221780821917809</v>
      </c>
      <c r="AD109">
        <v>2007</v>
      </c>
      <c r="AE109">
        <v>0.09288573062157968</v>
      </c>
      <c r="AF109">
        <v>1.3881566640820195</v>
      </c>
      <c r="AH109">
        <v>1.3203585611367121</v>
      </c>
      <c r="AR109">
        <v>2007</v>
      </c>
      <c r="AS109">
        <v>0.9693780821917809</v>
      </c>
      <c r="AT109">
        <v>3.07570411</v>
      </c>
      <c r="BH109">
        <v>2007</v>
      </c>
      <c r="BI109">
        <v>5.209286057549095</v>
      </c>
      <c r="BJ109">
        <v>9.528107349424486</v>
      </c>
      <c r="BL109">
        <v>4.4107030926462105</v>
      </c>
      <c r="BM109">
        <v>9.653187746300043</v>
      </c>
      <c r="BZ109">
        <v>2007</v>
      </c>
      <c r="CA109" s="1">
        <v>304.7711839979121</v>
      </c>
      <c r="CB109" s="1">
        <v>254.76923256963582</v>
      </c>
      <c r="CC109">
        <v>304.46203397295074</v>
      </c>
      <c r="CD109">
        <v>254.1402434412727</v>
      </c>
    </row>
    <row r="110" spans="1:82" ht="12.75">
      <c r="A110">
        <v>2008</v>
      </c>
      <c r="B110">
        <v>1.4272195467205857</v>
      </c>
      <c r="C110">
        <v>4.284468493150685</v>
      </c>
      <c r="D110">
        <v>4.171655376122837</v>
      </c>
      <c r="P110">
        <v>2008</v>
      </c>
      <c r="Q110" s="3">
        <v>0.136986301369863</v>
      </c>
      <c r="R110">
        <v>0.6845863013698631</v>
      </c>
      <c r="S110">
        <v>0.6644017683563839</v>
      </c>
      <c r="AD110">
        <v>2008</v>
      </c>
      <c r="AE110">
        <v>0.08538756840643634</v>
      </c>
      <c r="AF110">
        <v>1.3525224433531489</v>
      </c>
      <c r="AG110">
        <v>1.3355645349324254</v>
      </c>
      <c r="AH110">
        <v>1.3073735438078407</v>
      </c>
      <c r="AR110">
        <v>2008</v>
      </c>
      <c r="AS110">
        <v>0.28067452054794517</v>
      </c>
      <c r="AT110">
        <v>2.7915027300000004</v>
      </c>
      <c r="AU110">
        <v>2.746594398500182</v>
      </c>
      <c r="BH110">
        <v>2008</v>
      </c>
      <c r="BJ110">
        <v>9.113079967873698</v>
      </c>
      <c r="BK110">
        <v>8.91821607791183</v>
      </c>
      <c r="BL110">
        <v>4.28209866921648</v>
      </c>
      <c r="BM110">
        <v>9.437372795591129</v>
      </c>
      <c r="BZ110">
        <v>2008</v>
      </c>
      <c r="CB110" s="1">
        <v>258.09550675790973</v>
      </c>
      <c r="CC110">
        <v>306.02325021962906</v>
      </c>
      <c r="CD110">
        <v>257.58088787450197</v>
      </c>
    </row>
    <row r="111" spans="1:82" ht="12.75">
      <c r="A111">
        <v>2009</v>
      </c>
      <c r="C111">
        <v>4.66</v>
      </c>
      <c r="D111">
        <v>4.062610305049425</v>
      </c>
      <c r="P111">
        <v>2009</v>
      </c>
      <c r="Q111" s="3">
        <v>0</v>
      </c>
      <c r="R111">
        <v>0.6448493150684932</v>
      </c>
      <c r="S111">
        <v>0.6390884699219205</v>
      </c>
      <c r="AD111">
        <v>2009</v>
      </c>
      <c r="AG111">
        <v>1.309674819821248</v>
      </c>
      <c r="AI111">
        <v>1.490803380636735</v>
      </c>
      <c r="AR111">
        <v>2009</v>
      </c>
      <c r="AT111">
        <v>2.6014191799999997</v>
      </c>
      <c r="AU111">
        <v>2.6659062779263256</v>
      </c>
      <c r="BH111">
        <v>2009</v>
      </c>
      <c r="BK111">
        <v>8.677279872718918</v>
      </c>
      <c r="BL111">
        <v>4.155760732060827</v>
      </c>
      <c r="BM111">
        <v>9.217317500343531</v>
      </c>
      <c r="BZ111">
        <v>2009</v>
      </c>
      <c r="CC111">
        <v>307.53840673789205</v>
      </c>
      <c r="CD111">
        <v>260.9413149442409</v>
      </c>
    </row>
    <row r="112" spans="1:82" ht="12.75">
      <c r="A112">
        <v>2010</v>
      </c>
      <c r="D112">
        <v>3.95555721424274</v>
      </c>
      <c r="P112">
        <v>2010</v>
      </c>
      <c r="S112">
        <v>0.6144408920646212</v>
      </c>
      <c r="AD112">
        <v>2010</v>
      </c>
      <c r="AG112">
        <v>1.277360514718404</v>
      </c>
      <c r="AI112">
        <v>1.6323911449481427</v>
      </c>
      <c r="AR112">
        <v>2010</v>
      </c>
      <c r="AU112">
        <v>2.585536311574299</v>
      </c>
      <c r="BH112">
        <v>2010</v>
      </c>
      <c r="BK112">
        <v>8.432894932600064</v>
      </c>
      <c r="BL112">
        <v>4.03175367949465</v>
      </c>
      <c r="BM112">
        <v>8.993754218280989</v>
      </c>
      <c r="BZ112">
        <v>2010</v>
      </c>
      <c r="CC112">
        <v>309.0083531934768</v>
      </c>
      <c r="CD112">
        <v>264.2202454036699</v>
      </c>
    </row>
    <row r="113" spans="1:82" ht="12.75">
      <c r="A113">
        <v>2011</v>
      </c>
      <c r="D113">
        <v>3.8505114703766354</v>
      </c>
      <c r="P113">
        <v>2011</v>
      </c>
      <c r="S113">
        <v>0.5904679169757944</v>
      </c>
      <c r="AD113">
        <v>2011</v>
      </c>
      <c r="AG113">
        <v>1.2392895238417871</v>
      </c>
      <c r="AI113">
        <v>1.812714440159978</v>
      </c>
      <c r="AR113">
        <v>2011</v>
      </c>
      <c r="AU113">
        <v>2.505660394781592</v>
      </c>
      <c r="BH113">
        <v>2011</v>
      </c>
      <c r="BK113">
        <v>8.185929305975808</v>
      </c>
      <c r="BL113">
        <v>3.9101329621212466</v>
      </c>
      <c r="BM113">
        <v>8.767396031243115</v>
      </c>
      <c r="BZ113">
        <v>2011</v>
      </c>
      <c r="CC113">
        <v>310.4339594747724</v>
      </c>
      <c r="CD113">
        <v>267.4166599291131</v>
      </c>
    </row>
    <row r="114" spans="1:82" ht="12.75">
      <c r="A114">
        <v>2012</v>
      </c>
      <c r="D114">
        <v>3.7474845822999283</v>
      </c>
      <c r="P114">
        <v>2012</v>
      </c>
      <c r="S114">
        <v>0.5671755251017839</v>
      </c>
      <c r="AD114">
        <v>2012</v>
      </c>
      <c r="AG114">
        <v>1.1962158085868733</v>
      </c>
      <c r="AI114">
        <v>1.9798378735407878</v>
      </c>
      <c r="AR114">
        <v>2012</v>
      </c>
      <c r="AU114">
        <v>2.4264419233224195</v>
      </c>
      <c r="BH114">
        <v>2012</v>
      </c>
      <c r="BK114">
        <v>7.937317839311005</v>
      </c>
      <c r="BL114">
        <v>3.790945496417368</v>
      </c>
      <c r="BM114">
        <v>8.538933151046672</v>
      </c>
      <c r="BZ114">
        <v>2012</v>
      </c>
      <c r="CC114">
        <v>311.8161125815355</v>
      </c>
      <c r="CD114">
        <v>270.5297907888585</v>
      </c>
    </row>
    <row r="115" spans="1:82" ht="12.75">
      <c r="A115">
        <v>2013</v>
      </c>
      <c r="D115">
        <v>3.6464844030063994</v>
      </c>
      <c r="P115">
        <v>2013</v>
      </c>
      <c r="S115">
        <v>0.5445670158295307</v>
      </c>
      <c r="AD115">
        <v>2013</v>
      </c>
      <c r="AG115">
        <v>1.148949438487778</v>
      </c>
      <c r="AI115">
        <v>2.136720506309499</v>
      </c>
      <c r="AR115">
        <v>2013</v>
      </c>
      <c r="AU115">
        <v>2.348031704475425</v>
      </c>
      <c r="BH115">
        <v>2013</v>
      </c>
      <c r="BK115">
        <v>7.688032561799133</v>
      </c>
      <c r="BL115">
        <v>3.674230085941351</v>
      </c>
      <c r="BM115">
        <v>8.309029775639857</v>
      </c>
      <c r="BZ115">
        <v>2013</v>
      </c>
      <c r="CC115">
        <v>313.1557136671216</v>
      </c>
      <c r="CD115">
        <v>273.55911236582796</v>
      </c>
    </row>
    <row r="116" spans="1:82" ht="12.75">
      <c r="A116">
        <v>2014</v>
      </c>
      <c r="D116">
        <v>3.5475153293268957</v>
      </c>
      <c r="P116">
        <v>2014</v>
      </c>
      <c r="S116">
        <v>0.5226432243922202</v>
      </c>
      <c r="AD116">
        <v>2014</v>
      </c>
      <c r="AG116">
        <v>1.09832681804533</v>
      </c>
      <c r="AI116">
        <v>2.2381549904192135</v>
      </c>
      <c r="AR116">
        <v>2014</v>
      </c>
      <c r="AU116">
        <v>2.2705679798409646</v>
      </c>
      <c r="BH116">
        <v>2014</v>
      </c>
      <c r="BK116">
        <v>7.439053351605411</v>
      </c>
      <c r="BL116">
        <v>3.5600178469048225</v>
      </c>
      <c r="BM116">
        <v>8.078321398514891</v>
      </c>
      <c r="BZ116">
        <v>2014</v>
      </c>
      <c r="CC116">
        <v>314.4536752358272</v>
      </c>
      <c r="CD116">
        <v>276.5043306992391</v>
      </c>
    </row>
    <row r="117" spans="1:82" ht="12.75">
      <c r="A117">
        <v>2015</v>
      </c>
      <c r="D117">
        <v>3.4505784986898638</v>
      </c>
      <c r="P117">
        <v>2015</v>
      </c>
      <c r="S117">
        <v>0.501402733491631</v>
      </c>
      <c r="AD117">
        <v>2015</v>
      </c>
      <c r="AG117">
        <v>1.0451827696831981</v>
      </c>
      <c r="AI117">
        <v>2.336308333655447</v>
      </c>
      <c r="AR117">
        <v>2015</v>
      </c>
      <c r="AU117">
        <v>2.1941765490322953</v>
      </c>
      <c r="BH117">
        <v>2015</v>
      </c>
      <c r="BK117">
        <v>7.191340550896989</v>
      </c>
      <c r="BL117">
        <v>3.4483326351386387</v>
      </c>
      <c r="BM117">
        <v>7.847412567143378</v>
      </c>
      <c r="BZ117">
        <v>2015</v>
      </c>
      <c r="CC117">
        <v>315.71091849585616</v>
      </c>
      <c r="CD117">
        <v>279.3653722088674</v>
      </c>
    </row>
    <row r="118" spans="1:82" ht="12.75">
      <c r="A118">
        <v>2016</v>
      </c>
      <c r="D118">
        <v>3.3556719823691497</v>
      </c>
      <c r="P118">
        <v>2016</v>
      </c>
      <c r="S118">
        <v>0.4808420783837129</v>
      </c>
      <c r="AD118">
        <v>2016</v>
      </c>
      <c r="AG118">
        <v>0.990325808521647</v>
      </c>
      <c r="AI118">
        <v>2.468070351765884</v>
      </c>
      <c r="AR118">
        <v>2016</v>
      </c>
      <c r="AU118">
        <v>2.118970983135807</v>
      </c>
      <c r="BH118">
        <v>2016</v>
      </c>
      <c r="BK118">
        <v>6.945810852410316</v>
      </c>
      <c r="BL118">
        <v>3.339191471770013</v>
      </c>
      <c r="BM118">
        <v>7.6168750797895015</v>
      </c>
      <c r="BZ118">
        <v>2016</v>
      </c>
      <c r="CC118">
        <v>316.92837086744424</v>
      </c>
      <c r="CD118">
        <v>282.14237176164903</v>
      </c>
    </row>
    <row r="119" spans="1:82" ht="12.75">
      <c r="A119">
        <v>2017</v>
      </c>
      <c r="D119">
        <v>3.2627909747073</v>
      </c>
      <c r="P119">
        <v>2017</v>
      </c>
      <c r="S119">
        <v>1.3228164736839196</v>
      </c>
      <c r="AD119">
        <v>2017</v>
      </c>
      <c r="AG119">
        <v>0.9345175334102257</v>
      </c>
      <c r="AI119">
        <v>2.614902601737874</v>
      </c>
      <c r="AR119">
        <v>2017</v>
      </c>
      <c r="AU119">
        <v>2.045052916823034</v>
      </c>
      <c r="BH119">
        <v>2017</v>
      </c>
      <c r="BK119">
        <v>7.56517789862448</v>
      </c>
      <c r="BL119">
        <v>3.2326049652078366</v>
      </c>
      <c r="BM119">
        <v>7.387246604497998</v>
      </c>
      <c r="BZ119">
        <v>2017</v>
      </c>
      <c r="CC119">
        <v>318.1069636448003</v>
      </c>
      <c r="CD119">
        <v>284.835660234472</v>
      </c>
    </row>
    <row r="120" spans="1:82" ht="12.75">
      <c r="A120">
        <v>2018</v>
      </c>
      <c r="D120">
        <v>3.1719279778684837</v>
      </c>
      <c r="P120">
        <v>2018</v>
      </c>
      <c r="S120">
        <v>1.3674037171400957</v>
      </c>
      <c r="AD120">
        <v>2018</v>
      </c>
      <c r="AG120">
        <v>0.8784566348636555</v>
      </c>
      <c r="AI120">
        <v>2.8341536580790923</v>
      </c>
      <c r="AR120">
        <v>2018</v>
      </c>
      <c r="AU120">
        <v>1.9725124081731655</v>
      </c>
      <c r="BH120">
        <v>2018</v>
      </c>
      <c r="BK120">
        <v>7.390300738045401</v>
      </c>
      <c r="BL120">
        <v>3.1285777273045925</v>
      </c>
      <c r="BM120">
        <v>7.159029699375977</v>
      </c>
      <c r="BZ120">
        <v>2018</v>
      </c>
      <c r="CC120">
        <v>319.2476298097446</v>
      </c>
      <c r="CD120">
        <v>287.4457517194023</v>
      </c>
    </row>
    <row r="121" spans="1:82" ht="12.75">
      <c r="A121">
        <v>2019</v>
      </c>
      <c r="D121">
        <v>3.0830729817375255</v>
      </c>
      <c r="P121">
        <v>2019</v>
      </c>
      <c r="S121">
        <v>1.405785594147458</v>
      </c>
      <c r="AD121">
        <v>2019</v>
      </c>
      <c r="AG121">
        <v>0.8227676296309029</v>
      </c>
      <c r="AI121">
        <v>3.009701652579687</v>
      </c>
      <c r="AR121">
        <v>2019</v>
      </c>
      <c r="AU121">
        <v>1.9014283556004405</v>
      </c>
      <c r="BH121">
        <v>2019</v>
      </c>
      <c r="BK121">
        <v>7.213054561116327</v>
      </c>
      <c r="BL121">
        <v>3.0271087818239013</v>
      </c>
      <c r="BM121">
        <v>6.932691209492627</v>
      </c>
      <c r="BZ121">
        <v>2019</v>
      </c>
      <c r="CC121">
        <v>320.3513019942425</v>
      </c>
      <c r="CD121">
        <v>289.9733305086097</v>
      </c>
    </row>
    <row r="122" spans="1:82" ht="12.75">
      <c r="A122">
        <v>2020</v>
      </c>
      <c r="D122">
        <v>2.996213638640239</v>
      </c>
      <c r="P122">
        <v>2020</v>
      </c>
      <c r="S122">
        <v>1.435420941930847</v>
      </c>
      <c r="AD122">
        <v>2020</v>
      </c>
      <c r="AG122">
        <v>0.767994105784337</v>
      </c>
      <c r="AI122">
        <v>3.183275569184828</v>
      </c>
      <c r="AR122">
        <v>2020</v>
      </c>
      <c r="AU122">
        <v>1.8318689617477797</v>
      </c>
      <c r="BH122">
        <v>2020</v>
      </c>
      <c r="BK122">
        <v>7.031497648103203</v>
      </c>
      <c r="BL122">
        <v>2.928191963591126</v>
      </c>
      <c r="BM122">
        <v>6.708662012786927</v>
      </c>
      <c r="BZ122">
        <v>2020</v>
      </c>
      <c r="CC122">
        <v>321.41891058844186</v>
      </c>
      <c r="CD122">
        <v>292.4192379862029</v>
      </c>
    </row>
    <row r="123" spans="1:82" ht="12.75">
      <c r="A123">
        <v>2021</v>
      </c>
      <c r="D123">
        <v>2.911335432615156</v>
      </c>
      <c r="P123">
        <v>2021</v>
      </c>
      <c r="S123">
        <v>1.4539999111480264</v>
      </c>
      <c r="AD123">
        <v>2021</v>
      </c>
      <c r="AG123">
        <v>0.7145960190114655</v>
      </c>
      <c r="AI123">
        <v>3.322175474797632</v>
      </c>
      <c r="AR123">
        <v>2021</v>
      </c>
      <c r="AU123">
        <v>1.7638922347789097</v>
      </c>
      <c r="BH123">
        <v>2021</v>
      </c>
      <c r="BK123">
        <v>6.843823597553557</v>
      </c>
      <c r="BL123">
        <v>2.8318163069392455</v>
      </c>
      <c r="BM123">
        <v>6.487337085259898</v>
      </c>
      <c r="BZ123">
        <v>2021</v>
      </c>
      <c r="CC123">
        <v>322.4513819903127</v>
      </c>
      <c r="CD123">
        <v>294.7844595433605</v>
      </c>
    </row>
    <row r="124" spans="1:82" ht="12.75">
      <c r="A124">
        <v>2022</v>
      </c>
      <c r="D124">
        <v>2.828421843018007</v>
      </c>
      <c r="P124">
        <v>2022</v>
      </c>
      <c r="S124">
        <v>1.45966580555587</v>
      </c>
      <c r="AD124">
        <v>2022</v>
      </c>
      <c r="AG124">
        <v>0.6629504244013127</v>
      </c>
      <c r="AI124">
        <v>3.424350365940966</v>
      </c>
      <c r="AR124">
        <v>2022</v>
      </c>
      <c r="AU124">
        <v>1.697546518150561</v>
      </c>
      <c r="BH124">
        <v>2022</v>
      </c>
      <c r="BK124">
        <v>6.648584591125751</v>
      </c>
      <c r="BL124">
        <v>2.7379664222826645</v>
      </c>
      <c r="BM124">
        <v>6.269075854377986</v>
      </c>
      <c r="BZ124">
        <v>2022</v>
      </c>
      <c r="CC124">
        <v>323.44963699256476</v>
      </c>
      <c r="CD124">
        <v>297.0701116218241</v>
      </c>
    </row>
    <row r="125" spans="1:82" ht="12.75">
      <c r="A125">
        <v>2023</v>
      </c>
      <c r="D125">
        <v>2.7474545022877517</v>
      </c>
      <c r="P125">
        <v>2023</v>
      </c>
      <c r="S125">
        <v>1.4512095216858147</v>
      </c>
      <c r="AD125">
        <v>2023</v>
      </c>
      <c r="AG125">
        <v>0.6133549521358718</v>
      </c>
      <c r="AI125">
        <v>3.5917334415443674</v>
      </c>
      <c r="AR125">
        <v>2023</v>
      </c>
      <c r="AU125">
        <v>1.632871040650507</v>
      </c>
      <c r="BH125">
        <v>2023</v>
      </c>
      <c r="BK125">
        <v>6.4448900167599446</v>
      </c>
      <c r="BL125">
        <v>2.646622859857056</v>
      </c>
      <c r="BM125">
        <v>6.054202808959449</v>
      </c>
      <c r="BZ125">
        <v>2023</v>
      </c>
      <c r="CC125">
        <v>324.41458930216766</v>
      </c>
      <c r="CD125">
        <v>299.27742897926197</v>
      </c>
    </row>
    <row r="126" spans="1:82" ht="12.75">
      <c r="A126">
        <v>2024</v>
      </c>
      <c r="D126">
        <v>2.6684133477467835</v>
      </c>
      <c r="P126">
        <v>2024</v>
      </c>
      <c r="S126">
        <v>1.4282029635959559</v>
      </c>
      <c r="AD126">
        <v>2024</v>
      </c>
      <c r="AG126">
        <v>0.5660333269594785</v>
      </c>
      <c r="AI126">
        <v>3.7317269003747886</v>
      </c>
      <c r="AR126">
        <v>2024</v>
      </c>
      <c r="AU126">
        <v>1.569896479225107</v>
      </c>
      <c r="BH126">
        <v>2024</v>
      </c>
      <c r="BK126">
        <v>6.232546117527324</v>
      </c>
      <c r="BL126">
        <v>2.5577624598534636</v>
      </c>
      <c r="BM126">
        <v>5.843008333780098</v>
      </c>
      <c r="BZ126">
        <v>2024</v>
      </c>
      <c r="CC126">
        <v>325.34714418751406</v>
      </c>
      <c r="CD126">
        <v>301.4077522584425</v>
      </c>
    </row>
    <row r="127" spans="1:82" ht="12.75">
      <c r="A127">
        <v>2025</v>
      </c>
      <c r="D127">
        <v>2.5912767673481545</v>
      </c>
      <c r="P127">
        <v>2025</v>
      </c>
      <c r="S127">
        <v>1.3910466385084297</v>
      </c>
      <c r="AD127">
        <v>2025</v>
      </c>
      <c r="AG127">
        <v>0.5211422736077135</v>
      </c>
      <c r="AI127">
        <v>3.787703826624818</v>
      </c>
      <c r="AR127">
        <v>2025</v>
      </c>
      <c r="AU127">
        <v>1.5086455278731545</v>
      </c>
      <c r="BH127">
        <v>2025</v>
      </c>
      <c r="BK127">
        <v>6.012111207337452</v>
      </c>
      <c r="BL127">
        <v>2.4713586883497025</v>
      </c>
      <c r="BM127">
        <v>5.6357497376376156</v>
      </c>
      <c r="BZ127">
        <v>2025</v>
      </c>
      <c r="CC127">
        <v>326.24819724805195</v>
      </c>
      <c r="CD127">
        <v>303.46251593075976</v>
      </c>
    </row>
    <row r="128" spans="1:82" ht="12.75">
      <c r="A128">
        <v>2026</v>
      </c>
      <c r="D128">
        <v>2.5160217393193713</v>
      </c>
      <c r="P128">
        <v>2026</v>
      </c>
      <c r="S128">
        <v>1.34092229552398</v>
      </c>
      <c r="AD128">
        <v>2026</v>
      </c>
      <c r="AG128">
        <v>0.47877922660827305</v>
      </c>
      <c r="AR128">
        <v>2026</v>
      </c>
      <c r="AU128">
        <v>1.4491334666350582</v>
      </c>
      <c r="BH128">
        <v>2026</v>
      </c>
      <c r="BK128">
        <v>5.784856728086683</v>
      </c>
      <c r="BL128">
        <v>2.387381958601656</v>
      </c>
      <c r="BM128">
        <v>5.432652444572687</v>
      </c>
      <c r="BZ128">
        <v>2026</v>
      </c>
      <c r="CC128">
        <v>327.11863330104956</v>
      </c>
      <c r="CD128">
        <v>305.4432366736199</v>
      </c>
    </row>
    <row r="129" spans="1:82" ht="12.75">
      <c r="A129">
        <v>2027</v>
      </c>
      <c r="D129">
        <v>2.442623965685661</v>
      </c>
      <c r="P129">
        <v>2027</v>
      </c>
      <c r="S129">
        <v>1.2796597457428902</v>
      </c>
      <c r="AD129">
        <v>2027</v>
      </c>
      <c r="AG129">
        <v>0.43899035771409456</v>
      </c>
      <c r="AR129">
        <v>2027</v>
      </c>
      <c r="AU129">
        <v>1.391368725444451</v>
      </c>
      <c r="BH129">
        <v>2027</v>
      </c>
      <c r="BK129">
        <v>5.552642794587097</v>
      </c>
      <c r="BL129">
        <v>2.305799937401683</v>
      </c>
      <c r="BM129">
        <v>5.23391131927937</v>
      </c>
      <c r="BZ129">
        <v>2027</v>
      </c>
      <c r="CC129">
        <v>327.9593253800512</v>
      </c>
      <c r="CD129">
        <v>307.3515022306337</v>
      </c>
    </row>
    <row r="130" spans="1:82" ht="12.75">
      <c r="A130">
        <v>2028</v>
      </c>
      <c r="D130">
        <v>2.371057999685715</v>
      </c>
      <c r="P130">
        <v>2028</v>
      </c>
      <c r="S130">
        <v>1.2095426584795814</v>
      </c>
      <c r="AD130">
        <v>2028</v>
      </c>
      <c r="AG130">
        <v>0.4017785351821601</v>
      </c>
      <c r="AR130">
        <v>2028</v>
      </c>
      <c r="AU130">
        <v>1.3353534383221226</v>
      </c>
      <c r="BH130">
        <v>2028</v>
      </c>
      <c r="BK130">
        <v>5.317732631669579</v>
      </c>
      <c r="BL130">
        <v>2.226577836341531</v>
      </c>
      <c r="BM130">
        <v>5.039692099368313</v>
      </c>
      <c r="BZ130">
        <v>2028</v>
      </c>
      <c r="CC130">
        <v>328.7711338395218</v>
      </c>
      <c r="CD130">
        <v>309.1889607936012</v>
      </c>
    </row>
    <row r="131" spans="1:82" ht="12.75">
      <c r="A131">
        <v>2029</v>
      </c>
      <c r="D131">
        <v>2.3012973671198806</v>
      </c>
      <c r="P131">
        <v>2029</v>
      </c>
      <c r="S131">
        <v>1.133086958949161</v>
      </c>
      <c r="AD131">
        <v>2029</v>
      </c>
      <c r="AG131">
        <v>0.36711092688858693</v>
      </c>
      <c r="AR131">
        <v>2029</v>
      </c>
      <c r="AU131">
        <v>1.2810839840711175</v>
      </c>
      <c r="BH131">
        <v>2029</v>
      </c>
      <c r="BK131">
        <v>5.082579237028746</v>
      </c>
      <c r="BL131">
        <v>2.149678687933325</v>
      </c>
      <c r="BM131">
        <v>4.850132909001602</v>
      </c>
      <c r="BZ131">
        <v>2029</v>
      </c>
      <c r="CC131">
        <v>329.5549055601613</v>
      </c>
      <c r="CD131">
        <v>310.95731093598624</v>
      </c>
    </row>
    <row r="132" spans="1:82" ht="12.75">
      <c r="A132">
        <v>2030</v>
      </c>
      <c r="D132">
        <v>2.2333146816948695</v>
      </c>
      <c r="P132">
        <v>2030</v>
      </c>
      <c r="S132">
        <v>1.052825822261499</v>
      </c>
      <c r="AD132">
        <v>2030</v>
      </c>
      <c r="AG132">
        <v>0.3349260477228327</v>
      </c>
      <c r="AR132">
        <v>2030</v>
      </c>
      <c r="AU132">
        <v>1.2285515102703866</v>
      </c>
      <c r="BH132">
        <v>2030</v>
      </c>
      <c r="BK132">
        <v>4.849618061949588</v>
      </c>
      <c r="BL132">
        <v>2.0750636066451564</v>
      </c>
      <c r="BM132">
        <v>4.665345830430019</v>
      </c>
      <c r="BZ132">
        <v>2030</v>
      </c>
      <c r="CC132">
        <v>330.31147324939144</v>
      </c>
      <c r="CD132">
        <v>312.65829211902206</v>
      </c>
    </row>
    <row r="133" spans="1:82" ht="12.75">
      <c r="A133">
        <v>2031</v>
      </c>
      <c r="D133">
        <v>2.167081754450273</v>
      </c>
      <c r="P133">
        <v>2031</v>
      </c>
      <c r="S133">
        <v>0.9711283861249786</v>
      </c>
      <c r="AD133">
        <v>2031</v>
      </c>
      <c r="AG133">
        <v>0.3051401273880205</v>
      </c>
      <c r="AR133">
        <v>2031</v>
      </c>
      <c r="AU133">
        <v>1.1777424379578172</v>
      </c>
      <c r="BH133">
        <v>2031</v>
      </c>
      <c r="BK133">
        <v>4.62109270592109</v>
      </c>
      <c r="BL133">
        <v>2.002692034998111</v>
      </c>
      <c r="BM133">
        <v>4.4854185120717345</v>
      </c>
      <c r="BZ133">
        <v>2031</v>
      </c>
      <c r="CC133">
        <v>331.04165483156737</v>
      </c>
      <c r="CD133">
        <v>314.29367578380436</v>
      </c>
    </row>
    <row r="134" spans="1:82" ht="12.75">
      <c r="A134">
        <v>2032</v>
      </c>
      <c r="D134">
        <v>2.1025696973708303</v>
      </c>
      <c r="P134">
        <v>2032</v>
      </c>
      <c r="S134">
        <v>0.8900683323104659</v>
      </c>
      <c r="AD134">
        <v>2032</v>
      </c>
      <c r="AG134">
        <v>0.27765273633494936</v>
      </c>
      <c r="AR134">
        <v>2032</v>
      </c>
      <c r="AU134">
        <v>1.1286389449388854</v>
      </c>
      <c r="BH134">
        <v>2032</v>
      </c>
      <c r="BK134">
        <v>4.39892971095513</v>
      </c>
      <c r="BL134">
        <v>1.9325219749500728</v>
      </c>
      <c r="BM134">
        <v>4.3104157939232985</v>
      </c>
      <c r="BZ134">
        <v>2032</v>
      </c>
      <c r="CC134">
        <v>331.7462529225538</v>
      </c>
      <c r="CD134">
        <v>315.86525703572266</v>
      </c>
    </row>
    <row r="135" spans="1:82" ht="12.75">
      <c r="A135">
        <v>2033</v>
      </c>
      <c r="D135">
        <v>2.0397490213045697</v>
      </c>
      <c r="P135">
        <v>2033</v>
      </c>
      <c r="S135">
        <v>0.8113469897854318</v>
      </c>
      <c r="AD135">
        <v>2033</v>
      </c>
      <c r="AG135">
        <v>0.2523516552847682</v>
      </c>
      <c r="AR135">
        <v>2033</v>
      </c>
      <c r="AU135">
        <v>1.0812194261529948</v>
      </c>
      <c r="BH135">
        <v>2033</v>
      </c>
      <c r="BK135">
        <v>4.184667092527764</v>
      </c>
      <c r="BL135">
        <v>1.8645102048591247</v>
      </c>
      <c r="BM135">
        <v>4.140381333243023</v>
      </c>
      <c r="BZ135">
        <v>2033</v>
      </c>
      <c r="CC135">
        <v>332.4260543834067</v>
      </c>
      <c r="CD135">
        <v>317.3748469213617</v>
      </c>
    </row>
    <row r="136" spans="1:82" ht="12.75">
      <c r="A136">
        <v>2034</v>
      </c>
      <c r="D136">
        <v>1.9785897283208231</v>
      </c>
      <c r="P136">
        <v>2034</v>
      </c>
      <c r="S136">
        <v>0.7362663345919889</v>
      </c>
      <c r="AD136">
        <v>2034</v>
      </c>
      <c r="AG136">
        <v>0.22911700884309638</v>
      </c>
      <c r="AR136">
        <v>2034</v>
      </c>
      <c r="AU136">
        <v>1.035458929975455</v>
      </c>
      <c r="BH136">
        <v>2034</v>
      </c>
      <c r="BK136">
        <v>3.9794320017313636</v>
      </c>
      <c r="BL136">
        <v>1.7986124823765237</v>
      </c>
      <c r="BM136">
        <v>3.975339215555574</v>
      </c>
      <c r="BZ136">
        <v>2034</v>
      </c>
      <c r="CC136">
        <v>333.0818299480332</v>
      </c>
      <c r="CD136">
        <v>318.82426529255287</v>
      </c>
    </row>
    <row r="137" spans="1:82" ht="12.75">
      <c r="A137">
        <v>2035</v>
      </c>
      <c r="D137">
        <v>1.9190613986538696</v>
      </c>
      <c r="P137">
        <v>2035</v>
      </c>
      <c r="S137">
        <v>0.665741531577201</v>
      </c>
      <c r="AD137">
        <v>2035</v>
      </c>
      <c r="AG137">
        <v>0.2078247078090476</v>
      </c>
      <c r="AR137">
        <v>2035</v>
      </c>
      <c r="AU137">
        <v>0.9913295697297757</v>
      </c>
      <c r="BH137">
        <v>2035</v>
      </c>
      <c r="BK137">
        <v>3.7839572077698937</v>
      </c>
      <c r="BL137">
        <v>1.734783733667026</v>
      </c>
      <c r="BM137">
        <v>3.8152955380632076</v>
      </c>
      <c r="BZ137">
        <v>2035</v>
      </c>
      <c r="CC137">
        <v>333.71433391984397</v>
      </c>
      <c r="CD137">
        <v>320.2153342475429</v>
      </c>
    </row>
    <row r="138" spans="1:82" ht="12.75">
      <c r="A138">
        <v>2036</v>
      </c>
      <c r="D138">
        <v>1.8611332723877276</v>
      </c>
      <c r="P138">
        <v>2036</v>
      </c>
      <c r="S138">
        <v>0.6003404892737474</v>
      </c>
      <c r="AD138">
        <v>2036</v>
      </c>
      <c r="AG138">
        <v>0.1883492598746887</v>
      </c>
      <c r="AR138">
        <v>2036</v>
      </c>
      <c r="AU138">
        <v>0.9488009100338842</v>
      </c>
      <c r="BH138">
        <v>2036</v>
      </c>
      <c r="BK138">
        <v>3.5986239315700477</v>
      </c>
      <c r="BL138">
        <v>1.6729782293934057</v>
      </c>
      <c r="BM138">
        <v>3.660239954488907</v>
      </c>
      <c r="BZ138">
        <v>2036</v>
      </c>
      <c r="CC138">
        <v>334.3243039325746</v>
      </c>
      <c r="CD138">
        <v>321.5498721352494</v>
      </c>
    </row>
    <row r="139" spans="1:82" ht="12.75">
      <c r="A139">
        <v>2037</v>
      </c>
      <c r="D139">
        <v>1.8047743260455889</v>
      </c>
      <c r="P139">
        <v>2037</v>
      </c>
      <c r="S139">
        <v>0.5403384552168752</v>
      </c>
      <c r="AD139">
        <v>2037</v>
      </c>
      <c r="AG139">
        <v>0.17056601640933894</v>
      </c>
      <c r="AR139">
        <v>2037</v>
      </c>
      <c r="AU139">
        <v>0.907840327907256</v>
      </c>
      <c r="BH139">
        <v>2037</v>
      </c>
      <c r="BK139">
        <v>3.423519125579059</v>
      </c>
      <c r="BL139">
        <v>1.6131497479332226</v>
      </c>
      <c r="BM139">
        <v>3.5101471722011044</v>
      </c>
      <c r="BZ139">
        <v>2037</v>
      </c>
      <c r="CC139">
        <v>334.9124607706199</v>
      </c>
      <c r="CD139">
        <v>322.829688105229</v>
      </c>
    </row>
    <row r="140" spans="1:82" ht="12.75">
      <c r="A140">
        <v>2038</v>
      </c>
      <c r="D140">
        <v>1.7499533442536799</v>
      </c>
      <c r="P140">
        <v>2038</v>
      </c>
      <c r="S140">
        <v>0.48577784999946166</v>
      </c>
      <c r="AD140">
        <v>2038</v>
      </c>
      <c r="AG140">
        <v>0.15435292567941086</v>
      </c>
      <c r="AR140">
        <v>2038</v>
      </c>
      <c r="AU140">
        <v>0.868413348826303</v>
      </c>
      <c r="BH140">
        <v>2038</v>
      </c>
      <c r="BK140">
        <v>3.258497468758855</v>
      </c>
      <c r="BL140">
        <v>1.5552517263199686</v>
      </c>
      <c r="BM140">
        <v>3.364978394165192</v>
      </c>
      <c r="BZ140">
        <v>2038</v>
      </c>
      <c r="CC140">
        <v>335.4795082444065</v>
      </c>
      <c r="CD140">
        <v>324.0565771832679</v>
      </c>
    </row>
    <row r="141" spans="1:82" ht="12.75">
      <c r="A141">
        <v>2039</v>
      </c>
      <c r="D141">
        <v>1.696638986654097</v>
      </c>
      <c r="P141">
        <v>2039</v>
      </c>
      <c r="S141">
        <v>0.4365263187099272</v>
      </c>
      <c r="AD141">
        <v>2039</v>
      </c>
      <c r="AG141">
        <v>0.13959186167987078</v>
      </c>
      <c r="AR141">
        <v>2039</v>
      </c>
      <c r="AU141">
        <v>0.830483958135606</v>
      </c>
      <c r="BH141">
        <v>2039</v>
      </c>
      <c r="BK141">
        <v>3.103241125179501</v>
      </c>
      <c r="BL141">
        <v>1.49923739941837</v>
      </c>
      <c r="BM141">
        <v>3.2246826998253866</v>
      </c>
      <c r="BZ141">
        <v>2039</v>
      </c>
      <c r="CC141">
        <v>336.0261331165152</v>
      </c>
      <c r="CD141">
        <v>325.23231585035074</v>
      </c>
    </row>
    <row r="142" spans="1:82" ht="12.75">
      <c r="A142">
        <v>2040</v>
      </c>
      <c r="D142">
        <v>1.6447998502445864</v>
      </c>
      <c r="P142">
        <v>2040</v>
      </c>
      <c r="S142">
        <v>0.39232866154384743</v>
      </c>
      <c r="AD142">
        <v>2040</v>
      </c>
      <c r="AG142">
        <v>0.1261695939944814</v>
      </c>
      <c r="AR142">
        <v>2040</v>
      </c>
      <c r="AU142">
        <v>0.7940148884059102</v>
      </c>
      <c r="BH142">
        <v>2040</v>
      </c>
      <c r="BK142">
        <v>2.9573129941888254</v>
      </c>
      <c r="BL142">
        <v>1.4450599278555403</v>
      </c>
      <c r="BM142">
        <v>3.0891983604371283</v>
      </c>
      <c r="BZ142">
        <v>2040</v>
      </c>
      <c r="CC142">
        <v>336.55300507445213</v>
      </c>
      <c r="CD142">
        <v>326.35865810112983</v>
      </c>
    </row>
    <row r="143" spans="1:82" ht="12.75">
      <c r="A143">
        <v>2041</v>
      </c>
      <c r="D143">
        <v>1.5944045273253549</v>
      </c>
      <c r="P143">
        <v>2041</v>
      </c>
      <c r="S143">
        <v>0.3528505078955964</v>
      </c>
      <c r="AD143">
        <v>2041</v>
      </c>
      <c r="AG143">
        <v>0.11397845874603045</v>
      </c>
      <c r="AR143">
        <v>2041</v>
      </c>
      <c r="AU143">
        <v>0.7589678834793239</v>
      </c>
      <c r="BH143">
        <v>2041</v>
      </c>
      <c r="BK143">
        <v>2.8202013774463053</v>
      </c>
      <c r="BL143">
        <v>1.3926725152365023</v>
      </c>
      <c r="BM143">
        <v>2.958454085644157</v>
      </c>
      <c r="BZ143">
        <v>2041</v>
      </c>
      <c r="CC143">
        <v>337.060776746163</v>
      </c>
      <c r="CD143">
        <v>327.4373319568436</v>
      </c>
    </row>
    <row r="144" spans="1:82" ht="12.75">
      <c r="A144">
        <v>2042</v>
      </c>
      <c r="D144">
        <v>1.5454216592340464</v>
      </c>
      <c r="P144">
        <v>2042</v>
      </c>
      <c r="S144">
        <v>0.3177131922779132</v>
      </c>
      <c r="AD144">
        <v>2042</v>
      </c>
      <c r="AG144">
        <v>0.10291678449681266</v>
      </c>
      <c r="AR144">
        <v>2042</v>
      </c>
      <c r="AU144">
        <v>0.7253039400612714</v>
      </c>
      <c r="BH144">
        <v>2042</v>
      </c>
      <c r="BK144">
        <v>2.691355576070044</v>
      </c>
      <c r="BL144">
        <v>1.3420285151749398</v>
      </c>
      <c r="BM144">
        <v>2.8323701992279307</v>
      </c>
      <c r="BZ144">
        <v>2042</v>
      </c>
      <c r="CC144">
        <v>337.5500837545774</v>
      </c>
      <c r="CD144">
        <v>328.47003640687797</v>
      </c>
    </row>
    <row r="145" spans="1:82" ht="12.75">
      <c r="A145">
        <v>2043</v>
      </c>
      <c r="D145">
        <v>1.4978199860500314</v>
      </c>
      <c r="P145">
        <v>2043</v>
      </c>
      <c r="S145">
        <v>0.2865203092131629</v>
      </c>
      <c r="AD145">
        <v>2043</v>
      </c>
      <c r="AG145">
        <v>0.09288912046392604</v>
      </c>
      <c r="AR145">
        <v>2043</v>
      </c>
      <c r="AU145">
        <v>0.6929835278105095</v>
      </c>
      <c r="BH145">
        <v>2043</v>
      </c>
      <c r="BK145">
        <v>2.57021294353763</v>
      </c>
      <c r="BL145">
        <v>1.2930815286684776</v>
      </c>
      <c r="BM145">
        <v>2.710859742953955</v>
      </c>
      <c r="BZ145">
        <v>2043</v>
      </c>
      <c r="CC145">
        <v>338.0215448076614</v>
      </c>
      <c r="CD145">
        <v>329.4584387527681</v>
      </c>
    </row>
    <row r="146" spans="1:82" ht="12.75">
      <c r="A146">
        <v>2044</v>
      </c>
      <c r="D146">
        <v>1.451568392448297</v>
      </c>
      <c r="P146">
        <v>2044</v>
      </c>
      <c r="S146">
        <v>0.25887697875464977</v>
      </c>
      <c r="AD146">
        <v>2044</v>
      </c>
      <c r="AG146">
        <v>0.0838063080077743</v>
      </c>
      <c r="AR146">
        <v>2044</v>
      </c>
      <c r="AU146">
        <v>0.6619667889461255</v>
      </c>
      <c r="BH146">
        <v>2044</v>
      </c>
      <c r="BK146">
        <v>2.4562184681568464</v>
      </c>
      <c r="BL146">
        <v>1.245785492342803</v>
      </c>
      <c r="BM146">
        <v>2.5938295083064458</v>
      </c>
      <c r="BZ146">
        <v>2044</v>
      </c>
      <c r="CC146">
        <v>338.47576182065234</v>
      </c>
      <c r="CD146">
        <v>330.4041723283624</v>
      </c>
    </row>
    <row r="147" spans="1:82" ht="12.75">
      <c r="A147">
        <v>2045</v>
      </c>
      <c r="D147">
        <v>1.4066359498815575</v>
      </c>
      <c r="P147">
        <v>2045</v>
      </c>
      <c r="S147">
        <v>0.2344030755380183</v>
      </c>
      <c r="AD147">
        <v>2045</v>
      </c>
      <c r="AG147">
        <v>0.0755854302884638</v>
      </c>
      <c r="AR147">
        <v>2045</v>
      </c>
      <c r="AU147">
        <v>0.632213718436799</v>
      </c>
      <c r="BH147">
        <v>2045</v>
      </c>
      <c r="BK147">
        <v>2.3488381741448388</v>
      </c>
      <c r="BL147">
        <v>1.2000947580810872</v>
      </c>
      <c r="BM147">
        <v>2.48118099664658</v>
      </c>
      <c r="BZ147">
        <v>2045</v>
      </c>
      <c r="CC147">
        <v>338.9133200673303</v>
      </c>
      <c r="CD147">
        <v>331.3088345700615</v>
      </c>
    </row>
    <row r="148" spans="1:82" ht="12.75">
      <c r="A148">
        <v>2046</v>
      </c>
      <c r="D148">
        <v>1.3629919552668783</v>
      </c>
      <c r="P148">
        <v>2046</v>
      </c>
      <c r="S148">
        <v>0.21274168099330779</v>
      </c>
      <c r="AD148">
        <v>2046</v>
      </c>
      <c r="AG148">
        <v>0.06814966941600285</v>
      </c>
      <c r="AR148">
        <v>2046</v>
      </c>
      <c r="AU148">
        <v>0.6036843258655126</v>
      </c>
      <c r="BH148">
        <v>2046</v>
      </c>
      <c r="BK148">
        <v>2.2475676315417017</v>
      </c>
      <c r="BL148">
        <v>1.1559641645448155</v>
      </c>
      <c r="BM148">
        <v>2.3728113089588745</v>
      </c>
      <c r="BZ148">
        <v>2046</v>
      </c>
      <c r="CC148">
        <v>339.3347883573746</v>
      </c>
      <c r="CD148">
        <v>332.17398541146974</v>
      </c>
    </row>
    <row r="149" spans="1:82" ht="12.75">
      <c r="A149">
        <v>2047</v>
      </c>
      <c r="D149">
        <v>1.320605966350146</v>
      </c>
      <c r="P149">
        <v>2047</v>
      </c>
      <c r="S149">
        <v>0.1935639037072999</v>
      </c>
      <c r="AD149">
        <v>2047</v>
      </c>
      <c r="AG149">
        <v>0.06142809542455374</v>
      </c>
      <c r="AR149">
        <v>2047</v>
      </c>
      <c r="AU149">
        <v>0.5763387800749565</v>
      </c>
      <c r="BH149">
        <v>2047</v>
      </c>
      <c r="BK149">
        <v>2.151936745556956</v>
      </c>
      <c r="BL149">
        <v>1.1133491010797243</v>
      </c>
      <c r="BM149">
        <v>2.268613966874029</v>
      </c>
      <c r="BZ149">
        <v>2047</v>
      </c>
      <c r="CC149">
        <v>339.74071923702525</v>
      </c>
      <c r="CD149">
        <v>333.0011459774103</v>
      </c>
    </row>
    <row r="150" spans="1:82" ht="12.75">
      <c r="A150">
        <v>2048</v>
      </c>
      <c r="D150">
        <v>1.2794478339182775</v>
      </c>
      <c r="P150">
        <v>2048</v>
      </c>
      <c r="S150">
        <v>0.17657104259007914</v>
      </c>
      <c r="AD150">
        <v>2048</v>
      </c>
      <c r="AG150">
        <v>0.055355407003867624</v>
      </c>
      <c r="AR150">
        <v>2048</v>
      </c>
      <c r="AU150">
        <v>0.5501375376974486</v>
      </c>
      <c r="BH150">
        <v>2048</v>
      </c>
      <c r="BK150">
        <v>2.0615118212096726</v>
      </c>
      <c r="BL150">
        <v>1.0722055644864648</v>
      </c>
      <c r="BM150">
        <v>2.1684796670837825</v>
      </c>
      <c r="BZ150">
        <v>2048</v>
      </c>
      <c r="CC150">
        <v>340.1316492104501</v>
      </c>
      <c r="CD150">
        <v>333.7917975530249</v>
      </c>
    </row>
    <row r="151" spans="1:82" ht="12.75">
      <c r="A151">
        <v>2049</v>
      </c>
      <c r="D151">
        <v>1.2394877310251498</v>
      </c>
      <c r="P151">
        <v>2049</v>
      </c>
      <c r="S151">
        <v>0.16149488351686142</v>
      </c>
      <c r="AD151">
        <v>2049</v>
      </c>
      <c r="AG151">
        <v>0.04987164011193077</v>
      </c>
      <c r="AR151">
        <v>2049</v>
      </c>
      <c r="AU151">
        <v>0.5250414566604755</v>
      </c>
      <c r="BH151">
        <v>2049</v>
      </c>
      <c r="BK151">
        <v>1.9758957113144175</v>
      </c>
      <c r="BL151">
        <v>1.0324902091201291</v>
      </c>
      <c r="BM151">
        <v>2.0722969716036324</v>
      </c>
      <c r="BZ151">
        <v>2049</v>
      </c>
      <c r="CC151">
        <v>340.5080989793829</v>
      </c>
      <c r="CD151">
        <v>334.5473808045724</v>
      </c>
    </row>
    <row r="152" spans="1:82" ht="12.75">
      <c r="A152">
        <v>2050</v>
      </c>
      <c r="D152">
        <v>1.2006961793929725</v>
      </c>
      <c r="P152">
        <v>2050</v>
      </c>
      <c r="S152">
        <v>0.1480967466233818</v>
      </c>
      <c r="AD152">
        <v>2050</v>
      </c>
      <c r="AG152">
        <v>0.04492185733829915</v>
      </c>
      <c r="AR152">
        <v>2050</v>
      </c>
      <c r="AU152">
        <v>0.5010118957369352</v>
      </c>
      <c r="BH152">
        <v>2050</v>
      </c>
      <c r="BK152">
        <v>1.8947266790915887</v>
      </c>
      <c r="BL152">
        <v>0.9941603907662596</v>
      </c>
      <c r="BM152">
        <v>1.9799529366014557</v>
      </c>
      <c r="BZ152">
        <v>2050</v>
      </c>
      <c r="CC152">
        <v>340.87057369876595</v>
      </c>
      <c r="CD152">
        <v>335.2692952295334</v>
      </c>
    </row>
    <row r="153" spans="1:82" ht="12.75">
      <c r="A153">
        <v>2051</v>
      </c>
      <c r="D153">
        <v>1.1630440731462697</v>
      </c>
      <c r="P153">
        <v>2051</v>
      </c>
      <c r="S153">
        <v>0.13616575021477956</v>
      </c>
      <c r="AD153">
        <v>2051</v>
      </c>
      <c r="AG153">
        <v>0.04045582814072539</v>
      </c>
      <c r="AR153">
        <v>2051</v>
      </c>
      <c r="AU153">
        <v>0.47801080117955747</v>
      </c>
      <c r="BH153">
        <v>2051</v>
      </c>
      <c r="BK153">
        <v>1.817676452681332</v>
      </c>
      <c r="BL153">
        <v>0.9571742047236071</v>
      </c>
      <c r="BM153">
        <v>1.8913336827032154</v>
      </c>
      <c r="BZ153">
        <v>2051</v>
      </c>
      <c r="CC153">
        <v>341.21956324628206</v>
      </c>
      <c r="CD153">
        <v>335.958898814684</v>
      </c>
    </row>
    <row r="154" spans="1:82" ht="12.75">
      <c r="A154">
        <v>2052</v>
      </c>
      <c r="D154">
        <v>1.1265027000308059</v>
      </c>
      <c r="P154">
        <v>2052</v>
      </c>
      <c r="S154">
        <v>0.12551663226716342</v>
      </c>
      <c r="AD154">
        <v>2052</v>
      </c>
      <c r="AG154">
        <v>0.03642770778515153</v>
      </c>
      <c r="AR154">
        <v>2052</v>
      </c>
      <c r="AU154">
        <v>0.456000781443413</v>
      </c>
      <c r="BH154">
        <v>2052</v>
      </c>
      <c r="BK154">
        <v>1.744447821526534</v>
      </c>
      <c r="BL154">
        <v>0.9214905185060164</v>
      </c>
      <c r="BM154">
        <v>1.8063249098194254</v>
      </c>
      <c r="BZ154">
        <v>2052</v>
      </c>
      <c r="CC154">
        <v>341.5555425038158</v>
      </c>
      <c r="CD154">
        <v>336.61750788191466</v>
      </c>
    </row>
    <row r="155" spans="1:82" ht="12.75">
      <c r="A155">
        <v>2053</v>
      </c>
      <c r="D155">
        <v>1.0910437602648106</v>
      </c>
      <c r="P155">
        <v>2053</v>
      </c>
      <c r="S155">
        <v>0.11598737121709743</v>
      </c>
      <c r="AD155">
        <v>2053</v>
      </c>
      <c r="AG155">
        <v>0.03279572092588656</v>
      </c>
      <c r="AR155">
        <v>2053</v>
      </c>
      <c r="AU155">
        <v>0.4349451709602386</v>
      </c>
      <c r="BH155">
        <v>2053</v>
      </c>
      <c r="BK155">
        <v>1.674772023368033</v>
      </c>
      <c r="BL155">
        <v>0.8870689995575239</v>
      </c>
      <c r="BM155">
        <v>1.72481235961575</v>
      </c>
      <c r="BZ155">
        <v>2053</v>
      </c>
      <c r="CC155">
        <v>341.87897164902455</v>
      </c>
      <c r="CD155">
        <v>337.24639710270594</v>
      </c>
    </row>
    <row r="156" spans="1:82" ht="12.75">
      <c r="A156">
        <v>2054</v>
      </c>
      <c r="D156">
        <v>1.0566393831646972</v>
      </c>
      <c r="P156">
        <v>2054</v>
      </c>
      <c r="S156">
        <v>0.10743677133802478</v>
      </c>
      <c r="AD156">
        <v>2054</v>
      </c>
      <c r="AG156">
        <v>0.029521854215203425</v>
      </c>
      <c r="AR156">
        <v>2054</v>
      </c>
      <c r="AU156">
        <v>0.41480808388472823</v>
      </c>
      <c r="BH156">
        <v>2054</v>
      </c>
      <c r="BK156">
        <v>1.6084060926026535</v>
      </c>
      <c r="BL156">
        <v>0.8538701383563073</v>
      </c>
      <c r="BM156">
        <v>1.64668222878559</v>
      </c>
      <c r="BZ156">
        <v>2054</v>
      </c>
      <c r="CC156">
        <v>342.1902964553387</v>
      </c>
      <c r="CD156">
        <v>337.8467996633249</v>
      </c>
    </row>
    <row r="157" spans="1:82" ht="12.75">
      <c r="A157">
        <v>2055</v>
      </c>
      <c r="D157">
        <v>1.023262141682232</v>
      </c>
      <c r="P157">
        <v>2055</v>
      </c>
      <c r="S157">
        <v>0.09974212081320573</v>
      </c>
      <c r="AD157">
        <v>2055</v>
      </c>
      <c r="AG157">
        <v>0.026571561079471583</v>
      </c>
      <c r="AR157">
        <v>2055</v>
      </c>
      <c r="AU157">
        <v>0.3955544586870329</v>
      </c>
      <c r="BH157">
        <v>2055</v>
      </c>
      <c r="BK157">
        <v>1.5451302822619422</v>
      </c>
      <c r="BL157">
        <v>0.8218552672646445</v>
      </c>
      <c r="BM157">
        <v>1.5718215362784245</v>
      </c>
      <c r="BZ157">
        <v>2055</v>
      </c>
      <c r="CC157">
        <v>342.4899485988388</v>
      </c>
      <c r="CD157">
        <v>338.41990756395353</v>
      </c>
    </row>
    <row r="158" spans="1:82" ht="12.75">
      <c r="A158">
        <v>2056</v>
      </c>
      <c r="D158">
        <v>0.9908850649848086</v>
      </c>
      <c r="P158">
        <v>2056</v>
      </c>
      <c r="S158">
        <v>0.09279698888170129</v>
      </c>
      <c r="AD158">
        <v>2056</v>
      </c>
      <c r="AG158">
        <v>0.02391348079657669</v>
      </c>
      <c r="AR158">
        <v>2056</v>
      </c>
      <c r="AU158">
        <v>0.3771500944183302</v>
      </c>
      <c r="BH158">
        <v>2056</v>
      </c>
      <c r="BK158">
        <v>1.4847456290814167</v>
      </c>
      <c r="BL158">
        <v>0.7909865754636485</v>
      </c>
      <c r="BM158">
        <v>1.5001184476013585</v>
      </c>
      <c r="BZ158">
        <v>2056</v>
      </c>
      <c r="CC158">
        <v>342.77834597058285</v>
      </c>
      <c r="CD158">
        <v>338.9668720360995</v>
      </c>
    </row>
    <row r="159" spans="1:82" ht="12.75">
      <c r="A159">
        <v>2057</v>
      </c>
      <c r="D159">
        <v>0.9594816492051453</v>
      </c>
      <c r="P159">
        <v>2057</v>
      </c>
      <c r="S159">
        <v>0.08650919874816337</v>
      </c>
      <c r="AD159">
        <v>2057</v>
      </c>
      <c r="AG159">
        <v>0.02151917321603566</v>
      </c>
      <c r="AR159">
        <v>2057</v>
      </c>
      <c r="AU159">
        <v>0.359561679428282</v>
      </c>
      <c r="BH159">
        <v>2057</v>
      </c>
      <c r="BK159">
        <v>1.4270717005976263</v>
      </c>
      <c r="BL159">
        <v>0.7612271202934019</v>
      </c>
      <c r="BM159">
        <v>1.4314625592483863</v>
      </c>
      <c r="BZ159">
        <v>2057</v>
      </c>
      <c r="CC159">
        <v>343.0558929930729</v>
      </c>
      <c r="CD159">
        <v>339.4888040637491</v>
      </c>
    </row>
    <row r="160" spans="1:82" ht="12.75">
      <c r="A160">
        <v>2058</v>
      </c>
      <c r="D160">
        <v>0.9290258664814007</v>
      </c>
      <c r="P160">
        <v>2058</v>
      </c>
      <c r="S160">
        <v>0.08079899241024949</v>
      </c>
      <c r="AD160">
        <v>2058</v>
      </c>
      <c r="AG160">
        <v>0.01936286984321023</v>
      </c>
      <c r="AR160">
        <v>2058</v>
      </c>
      <c r="AU160">
        <v>0.3427568132650919</v>
      </c>
      <c r="BH160">
        <v>2058</v>
      </c>
      <c r="BK160">
        <v>1.3719445419999525</v>
      </c>
      <c r="BL160">
        <v>0.7325408353012796</v>
      </c>
      <c r="BM160">
        <v>1.365745146227307</v>
      </c>
      <c r="BZ160">
        <v>2058</v>
      </c>
      <c r="CC160">
        <v>343.32298093965966</v>
      </c>
      <c r="CD160">
        <v>339.98677499480885</v>
      </c>
    </row>
    <row r="161" spans="1:82" ht="12.75">
      <c r="A161">
        <v>2059</v>
      </c>
      <c r="D161">
        <v>0.8994921724034038</v>
      </c>
      <c r="P161">
        <v>2059</v>
      </c>
      <c r="S161">
        <v>0.07559738981312589</v>
      </c>
      <c r="AD161">
        <v>2059</v>
      </c>
      <c r="AG161">
        <v>0.01742124153152364</v>
      </c>
      <c r="AR161">
        <v>2059</v>
      </c>
      <c r="AU161">
        <v>0.326704022441258</v>
      </c>
      <c r="BH161">
        <v>2059</v>
      </c>
      <c r="BK161">
        <v>1.3192148261893115</v>
      </c>
      <c r="BL161">
        <v>0.7048925352837978</v>
      </c>
      <c r="BM161">
        <v>1.3028593755526086</v>
      </c>
      <c r="BZ161">
        <v>2059</v>
      </c>
      <c r="CC161">
        <v>343.57998825578983</v>
      </c>
      <c r="CD161">
        <v>340.4618172304244</v>
      </c>
    </row>
    <row r="162" spans="1:82" ht="12.75">
      <c r="A162">
        <v>2060</v>
      </c>
      <c r="D162">
        <v>0.8708555119754491</v>
      </c>
      <c r="P162">
        <v>2060</v>
      </c>
      <c r="S162">
        <v>0.07084473593497645</v>
      </c>
      <c r="AD162">
        <v>2060</v>
      </c>
      <c r="AG162">
        <v>0.015673182665273292</v>
      </c>
      <c r="AR162">
        <v>2060</v>
      </c>
      <c r="AU162">
        <v>0.31137277070142416</v>
      </c>
      <c r="BH162">
        <v>2060</v>
      </c>
      <c r="BK162">
        <v>1.268746201277123</v>
      </c>
      <c r="BL162">
        <v>0.6782479185903788</v>
      </c>
      <c r="BM162">
        <v>1.2427004884578245</v>
      </c>
      <c r="BZ162">
        <v>2060</v>
      </c>
      <c r="CC162">
        <v>343.827280881097</v>
      </c>
      <c r="CD162">
        <v>340.9149249807711</v>
      </c>
    </row>
    <row r="163" spans="1:82" ht="12.75">
      <c r="A163">
        <v>2061</v>
      </c>
      <c r="D163">
        <v>0.8430913242009528</v>
      </c>
      <c r="P163">
        <v>2061</v>
      </c>
      <c r="S163">
        <v>0.06648942411905989</v>
      </c>
      <c r="AD163">
        <v>2061</v>
      </c>
      <c r="AG163">
        <v>0.014099611448257107</v>
      </c>
      <c r="AR163">
        <v>2061</v>
      </c>
      <c r="AU163">
        <v>0.2967334643832908</v>
      </c>
      <c r="BH163">
        <v>2061</v>
      </c>
      <c r="BK163">
        <v>1.2204138241515605</v>
      </c>
      <c r="BL163">
        <v>0.6525735669409598</v>
      </c>
      <c r="BM163">
        <v>1.1851659539563664</v>
      </c>
      <c r="BZ163">
        <v>2061</v>
      </c>
      <c r="CC163">
        <v>344.06521257142975</v>
      </c>
      <c r="CD163">
        <v>341.3470550768685</v>
      </c>
    </row>
    <row r="164" spans="1:82" ht="12.75">
      <c r="A164">
        <v>2062</v>
      </c>
      <c r="D164">
        <v>0.816175545389172</v>
      </c>
      <c r="P164">
        <v>2062</v>
      </c>
      <c r="S164">
        <v>0.06248678112922022</v>
      </c>
      <c r="AD164">
        <v>2062</v>
      </c>
      <c r="AG164">
        <v>0.012683285721359088</v>
      </c>
      <c r="AR164">
        <v>2062</v>
      </c>
      <c r="AU164">
        <v>0.282757453418657</v>
      </c>
      <c r="BH164">
        <v>2062</v>
      </c>
      <c r="BK164">
        <v>1.1741030656584084</v>
      </c>
      <c r="BL164">
        <v>0.6278369429934922</v>
      </c>
      <c r="BM164">
        <v>1.1301555962486654</v>
      </c>
      <c r="BZ164">
        <v>2062</v>
      </c>
      <c r="CC164">
        <v>344.2941252199957</v>
      </c>
      <c r="CD164">
        <v>341.7591278288808</v>
      </c>
    </row>
    <row r="165" spans="1:82" ht="12.75">
      <c r="A165">
        <v>2063</v>
      </c>
      <c r="D165">
        <v>0.7900846112792312</v>
      </c>
      <c r="P165">
        <v>2063</v>
      </c>
      <c r="S165">
        <v>0.058798098230069394</v>
      </c>
      <c r="AD165">
        <v>2063</v>
      </c>
      <c r="AG165">
        <v>0.011408633599982794</v>
      </c>
      <c r="AR165">
        <v>2063</v>
      </c>
      <c r="AU165">
        <v>0.2694170284795097</v>
      </c>
      <c r="BH165">
        <v>2063</v>
      </c>
      <c r="BK165">
        <v>1.1297083715887932</v>
      </c>
      <c r="BL165">
        <v>0.6040063858820877</v>
      </c>
      <c r="BM165">
        <v>1.0775716983380863</v>
      </c>
      <c r="BZ165">
        <v>2063</v>
      </c>
      <c r="CC165">
        <v>344.51434917688294</v>
      </c>
      <c r="CD165">
        <v>342.1520279222281</v>
      </c>
    </row>
    <row r="166" spans="1:82" ht="12.75">
      <c r="A166">
        <v>2064</v>
      </c>
      <c r="D166">
        <v>0.7647954580718478</v>
      </c>
      <c r="P166">
        <v>2064</v>
      </c>
      <c r="S166">
        <v>0.05538979251030746</v>
      </c>
      <c r="AD166">
        <v>2064</v>
      </c>
      <c r="AG166">
        <v>0.010261598137009303</v>
      </c>
      <c r="AR166">
        <v>2064</v>
      </c>
      <c r="AU166">
        <v>0.25668541473381784</v>
      </c>
      <c r="BH166">
        <v>2064</v>
      </c>
      <c r="BK166">
        <v>1.0871322634529825</v>
      </c>
      <c r="BL166">
        <v>0.5810511049318866</v>
      </c>
      <c r="BM166">
        <v>1.0273190840808057</v>
      </c>
      <c r="BZ166">
        <v>2064</v>
      </c>
      <c r="CC166">
        <v>344.7262035662925</v>
      </c>
      <c r="CD166">
        <v>342.5266053436428</v>
      </c>
    </row>
    <row r="167" spans="1:82" ht="12.75">
      <c r="A167">
        <v>2065</v>
      </c>
      <c r="D167">
        <v>0.740285522454425</v>
      </c>
      <c r="P167">
        <v>2065</v>
      </c>
      <c r="S167">
        <v>0.0522326832717959</v>
      </c>
      <c r="AD167">
        <v>2065</v>
      </c>
      <c r="AG167">
        <v>0.009229495168331178</v>
      </c>
      <c r="AR167">
        <v>2065</v>
      </c>
      <c r="AU167">
        <v>0.24453676263742685</v>
      </c>
      <c r="BH167">
        <v>2065</v>
      </c>
      <c r="BK167">
        <v>1.046284463531979</v>
      </c>
      <c r="BL167">
        <v>0.55894117174269</v>
      </c>
      <c r="BM167">
        <v>0.9793051807574054</v>
      </c>
      <c r="BZ167">
        <v>2065</v>
      </c>
      <c r="CC167">
        <v>344.92999660088657</v>
      </c>
      <c r="CD167">
        <v>342.8836763300694</v>
      </c>
    </row>
    <row r="168" spans="1:82" ht="12.75">
      <c r="A168">
        <v>2066</v>
      </c>
      <c r="D168">
        <v>0.7165327407005968</v>
      </c>
      <c r="P168">
        <v>2066</v>
      </c>
      <c r="S168">
        <v>0.04930136931403326</v>
      </c>
      <c r="AD168">
        <v>2066</v>
      </c>
      <c r="AG168">
        <v>0.008300883477468414</v>
      </c>
      <c r="AR168">
        <v>2066</v>
      </c>
      <c r="AU168">
        <v>0.23294613615225068</v>
      </c>
      <c r="BH168">
        <v>2066</v>
      </c>
      <c r="BK168">
        <v>1.0070811296443491</v>
      </c>
      <c r="BL168">
        <v>0.5376475108199796</v>
      </c>
      <c r="BM168">
        <v>0.93344006411788</v>
      </c>
      <c r="BZ168">
        <v>2066</v>
      </c>
      <c r="CC168">
        <v>345.12602589272484</v>
      </c>
      <c r="CD168">
        <v>343.22402433401334</v>
      </c>
    </row>
    <row r="169" spans="1:82" ht="12.75">
      <c r="A169">
        <v>2067</v>
      </c>
      <c r="D169">
        <v>0.6935155469208785</v>
      </c>
      <c r="P169">
        <v>2067</v>
      </c>
      <c r="S169">
        <v>0.046573694158929875</v>
      </c>
      <c r="AD169">
        <v>2067</v>
      </c>
      <c r="AG169">
        <v>0.007465446416435755</v>
      </c>
      <c r="AR169">
        <v>2067</v>
      </c>
      <c r="AU169">
        <v>0.2218894987468342</v>
      </c>
      <c r="BH169">
        <v>2067</v>
      </c>
      <c r="BK169">
        <v>0.9694441862430783</v>
      </c>
      <c r="BL169">
        <v>0.5171418889192019</v>
      </c>
      <c r="BM169">
        <v>0.8896364877183548</v>
      </c>
      <c r="BZ169">
        <v>2067</v>
      </c>
      <c r="CC169">
        <v>345.3145787603173</v>
      </c>
      <c r="CD169">
        <v>343.54840099961154</v>
      </c>
    </row>
    <row r="170" spans="1:82" ht="12.75">
      <c r="A170">
        <v>2068</v>
      </c>
      <c r="D170">
        <v>0.6712128705367633</v>
      </c>
      <c r="P170">
        <v>2068</v>
      </c>
      <c r="S170">
        <v>0.04403028755412449</v>
      </c>
      <c r="AD170">
        <v>2068</v>
      </c>
      <c r="AG170">
        <v>0.006713884136392917</v>
      </c>
      <c r="AR170">
        <v>2068</v>
      </c>
      <c r="AU170">
        <v>0.21134369750333368</v>
      </c>
      <c r="BH170">
        <v>2068</v>
      </c>
      <c r="BK170">
        <v>0.9333007397306144</v>
      </c>
      <c r="BL170">
        <v>0.49739690325705643</v>
      </c>
      <c r="BM170">
        <v>0.8478098982379736</v>
      </c>
      <c r="BZ170">
        <v>2068</v>
      </c>
      <c r="CC170">
        <v>345.49593253138164</v>
      </c>
      <c r="CD170">
        <v>343.85752714431146</v>
      </c>
    </row>
    <row r="171" spans="1:82" ht="12.75">
      <c r="A171">
        <v>2069</v>
      </c>
      <c r="D171">
        <v>0.649604133046506</v>
      </c>
      <c r="P171">
        <v>2069</v>
      </c>
      <c r="S171">
        <v>0.04165417288037668</v>
      </c>
      <c r="AD171">
        <v>2069</v>
      </c>
      <c r="AG171">
        <v>0.006037815609280115</v>
      </c>
      <c r="AR171">
        <v>2069</v>
      </c>
      <c r="AU171">
        <v>0.2012864456249887</v>
      </c>
      <c r="BH171">
        <v>2069</v>
      </c>
      <c r="BK171">
        <v>0.8985825671611514</v>
      </c>
      <c r="BL171">
        <v>0.4783859687320489</v>
      </c>
      <c r="BM171">
        <v>0.80787843833902</v>
      </c>
      <c r="BZ171">
        <v>2069</v>
      </c>
      <c r="CC171">
        <v>345.67035484094316</v>
      </c>
      <c r="CD171">
        <v>344.1520937416141</v>
      </c>
    </row>
    <row r="172" spans="1:82" ht="12.75">
      <c r="A172">
        <v>2070</v>
      </c>
      <c r="D172">
        <v>0.628669244146803</v>
      </c>
      <c r="P172">
        <v>2070</v>
      </c>
      <c r="S172">
        <v>0.039430431317903455</v>
      </c>
      <c r="AD172">
        <v>2070</v>
      </c>
      <c r="AG172">
        <v>0.0054296896571566925</v>
      </c>
      <c r="AR172">
        <v>2070</v>
      </c>
      <c r="AU172">
        <v>0.19169630361020543</v>
      </c>
      <c r="BH172">
        <v>2070</v>
      </c>
      <c r="BK172">
        <v>0.8652256687320686</v>
      </c>
      <c r="BL172">
        <v>0.46008330428568844</v>
      </c>
      <c r="BM172">
        <v>0.7697629385128848</v>
      </c>
      <c r="BZ172">
        <v>2070</v>
      </c>
      <c r="CC172">
        <v>345.8381039244646</v>
      </c>
      <c r="CD172">
        <v>344.4327629008648</v>
      </c>
    </row>
    <row r="173" spans="1:82" ht="12.75">
      <c r="A173">
        <v>2071</v>
      </c>
      <c r="D173">
        <v>0.6083885972708035</v>
      </c>
      <c r="P173">
        <v>2071</v>
      </c>
      <c r="S173">
        <v>0.03734591476826702</v>
      </c>
      <c r="AD173">
        <v>2071</v>
      </c>
      <c r="AG173">
        <v>0.004882704246605495</v>
      </c>
      <c r="AR173">
        <v>2071</v>
      </c>
      <c r="AU173">
        <v>0.18255265933338397</v>
      </c>
      <c r="BH173">
        <v>2071</v>
      </c>
      <c r="BK173">
        <v>0.83316987561906</v>
      </c>
      <c r="BL173">
        <v>0.4424639185254562</v>
      </c>
      <c r="BM173">
        <v>0.7333868992394795</v>
      </c>
      <c r="BZ173">
        <v>2071</v>
      </c>
      <c r="CC173">
        <v>345.9994289057352</v>
      </c>
      <c r="CD173">
        <v>344.7001688405582</v>
      </c>
    </row>
    <row r="174" spans="1:82" ht="12.75">
      <c r="A174">
        <v>2072</v>
      </c>
      <c r="D174">
        <v>0.5887430645991639</v>
      </c>
      <c r="P174">
        <v>2072</v>
      </c>
      <c r="S174">
        <v>0.03538900056797643</v>
      </c>
      <c r="AD174">
        <v>2072</v>
      </c>
      <c r="AG174">
        <v>0.0043907333492387065</v>
      </c>
      <c r="AR174">
        <v>2072</v>
      </c>
      <c r="AU174">
        <v>0.17383570724851696</v>
      </c>
      <c r="BH174">
        <v>2072</v>
      </c>
      <c r="BK174">
        <v>0.802358505764896</v>
      </c>
      <c r="BL174">
        <v>0.42550359472099686</v>
      </c>
      <c r="BM174">
        <v>0.6986764646783624</v>
      </c>
      <c r="BZ174">
        <v>2072</v>
      </c>
      <c r="CC174">
        <v>346.1545700792924</v>
      </c>
      <c r="CD174">
        <v>344.95491885206764</v>
      </c>
    </row>
    <row r="175" spans="1:82" ht="12.75">
      <c r="A175">
        <v>2073</v>
      </c>
      <c r="D175">
        <v>0.5697139915973948</v>
      </c>
      <c r="P175">
        <v>2073</v>
      </c>
      <c r="S175">
        <v>0.03354938196268945</v>
      </c>
      <c r="AD175">
        <v>2073</v>
      </c>
      <c r="AG175">
        <v>0.003948260714431618</v>
      </c>
      <c r="AR175">
        <v>2073</v>
      </c>
      <c r="AU175">
        <v>0.1655264269093041</v>
      </c>
      <c r="BH175">
        <v>2073</v>
      </c>
      <c r="BK175">
        <v>0.7727380611838199</v>
      </c>
      <c r="BL175">
        <v>0.40917887527588637</v>
      </c>
      <c r="BM175">
        <v>0.6655603890064304</v>
      </c>
      <c r="BZ175">
        <v>2073</v>
      </c>
      <c r="CC175">
        <v>346.30375918718187</v>
      </c>
      <c r="CD175">
        <v>345.19759425111835</v>
      </c>
    </row>
    <row r="176" spans="1:82" ht="12.75">
      <c r="A176">
        <v>2074</v>
      </c>
      <c r="D176">
        <v>0.5512831911293389</v>
      </c>
      <c r="P176">
        <v>2074</v>
      </c>
      <c r="S176">
        <v>0.03181788913846515</v>
      </c>
      <c r="AD176">
        <v>2074</v>
      </c>
      <c r="AG176">
        <v>0.003550319945705483</v>
      </c>
      <c r="AR176">
        <v>2074</v>
      </c>
      <c r="AU176">
        <v>0.15760656097897174</v>
      </c>
      <c r="BH176">
        <v>2074</v>
      </c>
      <c r="BK176">
        <v>0.7442579611924813</v>
      </c>
      <c r="BL176">
        <v>0.39346704576879377</v>
      </c>
      <c r="BM176">
        <v>0.6339699964195262</v>
      </c>
      <c r="BZ176">
        <v>2074</v>
      </c>
      <c r="CC176">
        <v>346.44721968990257</v>
      </c>
      <c r="CD176">
        <v>345.4287513146914</v>
      </c>
    </row>
    <row r="177" spans="1:82" ht="12.75">
      <c r="A177">
        <v>2075</v>
      </c>
      <c r="D177">
        <v>0.533432937193456</v>
      </c>
      <c r="P177">
        <v>2075</v>
      </c>
      <c r="S177">
        <v>0.03018633633442034</v>
      </c>
      <c r="AD177">
        <v>2075</v>
      </c>
      <c r="AG177">
        <v>0.003192440316781014</v>
      </c>
      <c r="AR177">
        <v>2075</v>
      </c>
      <c r="AU177">
        <v>0.15005859288407222</v>
      </c>
      <c r="BH177">
        <v>2075</v>
      </c>
      <c r="BK177">
        <v>0.7168703067287295</v>
      </c>
      <c r="BL177">
        <v>0.3783461186498379</v>
      </c>
      <c r="BM177">
        <v>0.6038391357238104</v>
      </c>
      <c r="BZ177">
        <v>2075</v>
      </c>
      <c r="CC177">
        <v>346.5851670314071</v>
      </c>
      <c r="CD177">
        <v>345.64892220138495</v>
      </c>
    </row>
    <row r="178" spans="1:82" ht="12.75">
      <c r="A178">
        <v>2076</v>
      </c>
      <c r="D178">
        <v>0.5161459583254956</v>
      </c>
      <c r="P178">
        <v>2076</v>
      </c>
      <c r="S178">
        <v>0.028647391197005368</v>
      </c>
      <c r="AD178">
        <v>2076</v>
      </c>
      <c r="AG178">
        <v>0.002870597806581009</v>
      </c>
      <c r="AR178">
        <v>2076</v>
      </c>
      <c r="AU178">
        <v>0.1428657242491843</v>
      </c>
      <c r="BH178">
        <v>2076</v>
      </c>
      <c r="BK178">
        <v>0.6905296715782663</v>
      </c>
      <c r="BL178">
        <v>0.36379481667045155</v>
      </c>
      <c r="BM178">
        <v>0.5751041303571105</v>
      </c>
      <c r="BZ178">
        <v>2076</v>
      </c>
      <c r="CC178">
        <v>346.71780889806314</v>
      </c>
      <c r="CD178">
        <v>345.85861585356594</v>
      </c>
    </row>
    <row r="179" spans="1:82" ht="12.75">
      <c r="A179">
        <v>2077</v>
      </c>
      <c r="D179">
        <v>0.49940543070825066</v>
      </c>
      <c r="P179">
        <v>2077</v>
      </c>
      <c r="S179">
        <v>0.027194463088523833</v>
      </c>
      <c r="AD179">
        <v>2077</v>
      </c>
      <c r="AG179">
        <v>0.0025811708739225813</v>
      </c>
      <c r="AR179">
        <v>2077</v>
      </c>
      <c r="AU179">
        <v>0.13601185223353546</v>
      </c>
      <c r="BH179">
        <v>2077</v>
      </c>
      <c r="BK179">
        <v>0.6651929169042325</v>
      </c>
      <c r="BL179">
        <v>0.34979255611805155</v>
      </c>
      <c r="BM179">
        <v>0.5477037246005869</v>
      </c>
      <c r="BZ179">
        <v>2077</v>
      </c>
      <c r="CC179">
        <v>346.84534547150326</v>
      </c>
      <c r="CD179">
        <v>346.05831887992196</v>
      </c>
    </row>
    <row r="180" spans="1:82" ht="12.75">
      <c r="A180">
        <v>2078</v>
      </c>
      <c r="D180">
        <v>0.4831949710263095</v>
      </c>
      <c r="P180">
        <v>2078</v>
      </c>
      <c r="S180">
        <v>0.025821607540304978</v>
      </c>
      <c r="AD180">
        <v>2078</v>
      </c>
      <c r="AG180">
        <v>0.0023209005320076405</v>
      </c>
      <c r="AR180">
        <v>2078</v>
      </c>
      <c r="AU180">
        <v>0.1294815468760485</v>
      </c>
      <c r="BH180">
        <v>2078</v>
      </c>
      <c r="BK180">
        <v>0.6408190259746706</v>
      </c>
      <c r="BL180">
        <v>0.33631942992028774</v>
      </c>
      <c r="BM180">
        <v>0.5215790266668112</v>
      </c>
      <c r="BZ180">
        <v>2078</v>
      </c>
      <c r="CC180">
        <v>346.9679696753154</v>
      </c>
      <c r="CD180">
        <v>346.24849641727343</v>
      </c>
    </row>
    <row r="181" spans="1:82" ht="12.75">
      <c r="A181">
        <v>2079</v>
      </c>
      <c r="D181">
        <v>0.467498629101085</v>
      </c>
      <c r="P181">
        <v>2079</v>
      </c>
      <c r="S181">
        <v>0.024523444452683382</v>
      </c>
      <c r="AD181">
        <v>2079</v>
      </c>
      <c r="AG181">
        <v>0.0020868543199149</v>
      </c>
      <c r="AR181">
        <v>2079</v>
      </c>
      <c r="AU181">
        <v>0.12326002854207405</v>
      </c>
      <c r="BH181">
        <v>2079</v>
      </c>
      <c r="BK181">
        <v>0.6173689564157573</v>
      </c>
      <c r="BL181">
        <v>0.32335619067753646</v>
      </c>
      <c r="BM181">
        <v>0.496673449281477</v>
      </c>
      <c r="BZ181">
        <v>2079</v>
      </c>
      <c r="CC181">
        <v>347.08586741554814</v>
      </c>
      <c r="CD181">
        <v>346.42959297073065</v>
      </c>
    </row>
    <row r="182" spans="1:82" ht="12.75">
      <c r="A182">
        <v>2080</v>
      </c>
      <c r="D182">
        <v>0.4523008803389298</v>
      </c>
      <c r="P182">
        <v>2080</v>
      </c>
      <c r="S182">
        <v>0.023295087997723923</v>
      </c>
      <c r="AD182">
        <v>2080</v>
      </c>
      <c r="AG182">
        <v>0.00187639380302826</v>
      </c>
      <c r="AR182">
        <v>2080</v>
      </c>
      <c r="AU182">
        <v>0.11733314555303456</v>
      </c>
      <c r="BH182">
        <v>2080</v>
      </c>
      <c r="BK182">
        <v>0.5948055076927166</v>
      </c>
      <c r="BL182">
        <v>0.31088423367665274</v>
      </c>
      <c r="BM182">
        <v>0.4729326483122974</v>
      </c>
      <c r="BZ182">
        <v>2080</v>
      </c>
      <c r="CC182">
        <v>347.1992178150243</v>
      </c>
      <c r="CD182">
        <v>346.6020332314841</v>
      </c>
    </row>
    <row r="183" spans="1:82" ht="12.75">
      <c r="A183">
        <v>2081</v>
      </c>
      <c r="D183">
        <v>0.43758661802275445</v>
      </c>
      <c r="P183">
        <v>2081</v>
      </c>
      <c r="S183">
        <v>0.02213208648387111</v>
      </c>
      <c r="AD183">
        <v>2081</v>
      </c>
      <c r="AG183">
        <v>0.001687145266683714</v>
      </c>
      <c r="AR183">
        <v>2081</v>
      </c>
      <c r="AU183">
        <v>0.1116873520692746</v>
      </c>
      <c r="BH183">
        <v>2081</v>
      </c>
      <c r="BK183">
        <v>0.5730932018425838</v>
      </c>
      <c r="BL183">
        <v>0.29888557993371856</v>
      </c>
      <c r="BM183">
        <v>0.4503044599399193</v>
      </c>
      <c r="BZ183">
        <v>2081</v>
      </c>
      <c r="CC183">
        <v>347.3081934414721</v>
      </c>
      <c r="CD183">
        <v>346.76622287169494</v>
      </c>
    </row>
    <row r="184" spans="1:82" ht="12.75">
      <c r="A184">
        <v>2082</v>
      </c>
      <c r="D184">
        <v>0.4233411454753615</v>
      </c>
      <c r="P184">
        <v>2082</v>
      </c>
      <c r="S184">
        <v>0.021030370701094415</v>
      </c>
      <c r="AD184">
        <v>2082</v>
      </c>
      <c r="AG184">
        <v>0.0015169732973097183</v>
      </c>
      <c r="AR184">
        <v>2082</v>
      </c>
      <c r="AU184">
        <v>0.10630968628652387</v>
      </c>
      <c r="BH184">
        <v>2082</v>
      </c>
      <c r="BK184">
        <v>0.5521981757602895</v>
      </c>
      <c r="BL184">
        <v>0.2873428593086463</v>
      </c>
      <c r="BM184">
        <v>0.42873883681163494</v>
      </c>
      <c r="BZ184">
        <v>2082</v>
      </c>
      <c r="CC184">
        <v>347.41296052950133</v>
      </c>
      <c r="CD184">
        <v>346.9225493161138</v>
      </c>
    </row>
    <row r="185" spans="1:82" ht="12.75">
      <c r="A185">
        <v>2083</v>
      </c>
      <c r="D185">
        <v>0.40955016812056705</v>
      </c>
      <c r="P185">
        <v>2083</v>
      </c>
      <c r="S185">
        <v>0.019986209486617796</v>
      </c>
      <c r="AD185">
        <v>2083</v>
      </c>
      <c r="AG185">
        <v>0.0013639569730397193</v>
      </c>
      <c r="AR185">
        <v>2083</v>
      </c>
      <c r="AU185">
        <v>0.10118774899744067</v>
      </c>
      <c r="BH185">
        <v>2083</v>
      </c>
      <c r="BK185">
        <v>0.5320880835776652</v>
      </c>
      <c r="BL185">
        <v>0.2762392937299674</v>
      </c>
      <c r="BM185">
        <v>0.408187783569098</v>
      </c>
      <c r="BZ185">
        <v>2083</v>
      </c>
      <c r="CC185">
        <v>347.51367919646395</v>
      </c>
      <c r="CD185">
        <v>347.0713824901996</v>
      </c>
    </row>
    <row r="186" spans="1:82" ht="12.75">
      <c r="A186">
        <v>2084</v>
      </c>
      <c r="D186">
        <v>0.3961997854662157</v>
      </c>
      <c r="P186">
        <v>2084</v>
      </c>
      <c r="S186">
        <v>0.018996171440228398</v>
      </c>
      <c r="AD186">
        <v>2084</v>
      </c>
      <c r="AG186">
        <v>0.0012263684112821052</v>
      </c>
      <c r="AR186">
        <v>2084</v>
      </c>
      <c r="AU186">
        <v>0.09630968256164968</v>
      </c>
      <c r="BH186">
        <v>2084</v>
      </c>
      <c r="BK186">
        <v>0.5127320078793759</v>
      </c>
      <c r="BL186">
        <v>0.2655586805639526</v>
      </c>
      <c r="BM186">
        <v>0.3886052920958156</v>
      </c>
      <c r="BZ186">
        <v>2084</v>
      </c>
      <c r="CC186">
        <v>347.6105036522516</v>
      </c>
      <c r="CD186">
        <v>347.2130755446354</v>
      </c>
    </row>
    <row r="187" spans="1:82" ht="12.75">
      <c r="A187">
        <v>2085</v>
      </c>
      <c r="D187">
        <v>0.38327648303128514</v>
      </c>
      <c r="P187">
        <v>2085</v>
      </c>
      <c r="S187">
        <v>0.018057091879072756</v>
      </c>
      <c r="AD187">
        <v>2085</v>
      </c>
      <c r="AG187">
        <v>0.0011026534441504878</v>
      </c>
      <c r="AR187">
        <v>2085</v>
      </c>
      <c r="AU187">
        <v>0.09166415032044974</v>
      </c>
      <c r="BH187">
        <v>2085</v>
      </c>
      <c r="BK187">
        <v>0.49410037867495815</v>
      </c>
      <c r="BL187">
        <v>0.2552853761583419</v>
      </c>
      <c r="BM187">
        <v>0.3699472767887099</v>
      </c>
      <c r="BZ187">
        <v>2085</v>
      </c>
      <c r="CC187">
        <v>347.7035824030943</v>
      </c>
      <c r="CD187">
        <v>347.34796555624877</v>
      </c>
    </row>
    <row r="188" spans="1:82" ht="12.75">
      <c r="A188">
        <v>2086</v>
      </c>
      <c r="D188">
        <v>0.37076712423753305</v>
      </c>
      <c r="P188">
        <v>2086</v>
      </c>
      <c r="S188">
        <v>0.017166044258786175</v>
      </c>
      <c r="AD188">
        <v>2086</v>
      </c>
      <c r="AG188">
        <v>0.0009914142141047228</v>
      </c>
      <c r="AR188">
        <v>2086</v>
      </c>
      <c r="AU188">
        <v>0.08724031648587106</v>
      </c>
      <c r="BH188">
        <v>2086</v>
      </c>
      <c r="BK188">
        <v>0.47616489919629496</v>
      </c>
      <c r="BL188">
        <v>0.24540427958739566</v>
      </c>
      <c r="BM188">
        <v>0.3521715101202116</v>
      </c>
      <c r="BZ188">
        <v>2086</v>
      </c>
      <c r="CC188">
        <v>347.7930584494324</v>
      </c>
      <c r="CD188">
        <v>347.47637420544334</v>
      </c>
    </row>
    <row r="189" spans="1:82" ht="12.75">
      <c r="A189">
        <v>2087</v>
      </c>
      <c r="D189">
        <v>0.3586589422844446</v>
      </c>
      <c r="P189">
        <v>2087</v>
      </c>
      <c r="S189">
        <v>0.01632031540424157</v>
      </c>
      <c r="AD189">
        <v>2087</v>
      </c>
      <c r="AG189">
        <v>0.0008913935017548825</v>
      </c>
      <c r="AR189">
        <v>2087</v>
      </c>
      <c r="AU189">
        <v>0.08302782652795593</v>
      </c>
      <c r="BH189">
        <v>2087</v>
      </c>
      <c r="BK189">
        <v>0.458898477718397</v>
      </c>
      <c r="BL189">
        <v>0.2359008166216944</v>
      </c>
      <c r="BM189">
        <v>0.3352375587229559</v>
      </c>
      <c r="BZ189">
        <v>2087</v>
      </c>
      <c r="CC189">
        <v>347.8790694779455</v>
      </c>
      <c r="CD189">
        <v>347.59860843033107</v>
      </c>
    </row>
    <row r="190" spans="1:82" ht="12.75">
      <c r="A190">
        <v>2088</v>
      </c>
      <c r="D190">
        <v>0.34693953202469646</v>
      </c>
      <c r="P190">
        <v>2088</v>
      </c>
      <c r="S190">
        <v>0.01551738399215307</v>
      </c>
      <c r="AD190">
        <v>2088</v>
      </c>
      <c r="AG190">
        <v>0.0008014606156619442</v>
      </c>
      <c r="AR190">
        <v>2088</v>
      </c>
      <c r="AU190">
        <v>0.07901678807895665</v>
      </c>
      <c r="BH190">
        <v>2088</v>
      </c>
      <c r="BK190">
        <v>0.4422751647114681</v>
      </c>
      <c r="BL190">
        <v>0.22676092394309358</v>
      </c>
      <c r="BM190">
        <v>0.3191067201979274</v>
      </c>
      <c r="BZ190">
        <v>2088</v>
      </c>
      <c r="CC190">
        <v>347.961748047826</v>
      </c>
      <c r="CD190">
        <v>347.7149610578274</v>
      </c>
    </row>
    <row r="191" spans="1:82" ht="12.75">
      <c r="A191">
        <v>2089</v>
      </c>
      <c r="D191">
        <v>0.3355968418558564</v>
      </c>
      <c r="P191">
        <v>2089</v>
      </c>
      <c r="S191">
        <v>0.014754901811808583</v>
      </c>
      <c r="AD191">
        <v>2089</v>
      </c>
      <c r="AG191">
        <v>0.0007205986902550206</v>
      </c>
      <c r="AR191">
        <v>2089</v>
      </c>
      <c r="AU191">
        <v>0.07519775236853676</v>
      </c>
      <c r="BH191">
        <v>2089</v>
      </c>
      <c r="BK191">
        <v>0.4262700947264568</v>
      </c>
      <c r="BL191">
        <v>0.21797103362246453</v>
      </c>
      <c r="BM191">
        <v>0.30374196081863963</v>
      </c>
      <c r="BZ191">
        <v>2089</v>
      </c>
      <c r="CC191">
        <v>348.04122177139357</v>
      </c>
      <c r="CD191">
        <v>347.82571141203806</v>
      </c>
    </row>
    <row r="192" spans="1:82" ht="12.75">
      <c r="A192">
        <v>2090</v>
      </c>
      <c r="D192">
        <v>0.3246191656426803</v>
      </c>
      <c r="P192">
        <v>2090</v>
      </c>
      <c r="S192">
        <v>0.01403067740155062</v>
      </c>
      <c r="AD192">
        <v>2090</v>
      </c>
      <c r="AG192">
        <v>0.0006478932527966523</v>
      </c>
      <c r="AR192">
        <v>2090</v>
      </c>
      <c r="AU192">
        <v>0.07156169619998137</v>
      </c>
      <c r="BH192">
        <v>2090</v>
      </c>
      <c r="BK192">
        <v>0.4108594324970089</v>
      </c>
      <c r="BL192">
        <v>0.20951805787531366</v>
      </c>
      <c r="BM192">
        <v>0.2891078542784019</v>
      </c>
      <c r="BZ192">
        <v>2090</v>
      </c>
      <c r="CC192">
        <v>348.117613489153</v>
      </c>
      <c r="CD192">
        <v>347.93112590031467</v>
      </c>
    </row>
    <row r="193" spans="1:82" ht="12.75">
      <c r="A193">
        <v>2091</v>
      </c>
      <c r="D193">
        <v>0.3139951346830493</v>
      </c>
      <c r="P193">
        <v>2091</v>
      </c>
      <c r="S193">
        <v>0.013342661719173367</v>
      </c>
      <c r="AD193">
        <v>2091</v>
      </c>
      <c r="AG193">
        <v>0.0005825219337816117</v>
      </c>
      <c r="AR193">
        <v>2091</v>
      </c>
      <c r="AU193">
        <v>0.06810000447381209</v>
      </c>
      <c r="BH193">
        <v>2091</v>
      </c>
      <c r="BK193">
        <v>0.39602032280981636</v>
      </c>
      <c r="BL193">
        <v>0.20138937410804125</v>
      </c>
      <c r="BM193">
        <v>0.2751705216047134</v>
      </c>
      <c r="BZ193">
        <v>2091</v>
      </c>
      <c r="CC193">
        <v>348.191041439399</v>
      </c>
      <c r="CD193">
        <v>348.0314585774067</v>
      </c>
    </row>
    <row r="194" spans="1:82" ht="12.75">
      <c r="A194">
        <v>2092</v>
      </c>
      <c r="D194">
        <v>0.3037137097294011</v>
      </c>
      <c r="P194">
        <v>2092</v>
      </c>
      <c r="S194">
        <v>0.012688935555774548</v>
      </c>
      <c r="AD194">
        <v>2092</v>
      </c>
      <c r="AG194">
        <v>0.0005237452073617734</v>
      </c>
      <c r="AR194">
        <v>2092</v>
      </c>
      <c r="AU194">
        <v>0.06480445326203028</v>
      </c>
      <c r="BH194">
        <v>2092</v>
      </c>
      <c r="BK194">
        <v>0.3817308437545677</v>
      </c>
      <c r="BL194">
        <v>0.1935728102654789</v>
      </c>
      <c r="BM194">
        <v>0.26189757234414207</v>
      </c>
      <c r="BZ194">
        <v>2092</v>
      </c>
      <c r="CC194">
        <v>348.26161942248007</v>
      </c>
      <c r="CD194">
        <v>348.1269516881712</v>
      </c>
    </row>
    <row r="195" spans="1:82" ht="12.75">
      <c r="A195">
        <v>2093</v>
      </c>
      <c r="D195">
        <v>0.29376417307635405</v>
      </c>
      <c r="P195">
        <v>2093</v>
      </c>
      <c r="S195">
        <v>0.012067698446177525</v>
      </c>
      <c r="AD195">
        <v>2093</v>
      </c>
      <c r="AG195">
        <v>0.00047089805945446693</v>
      </c>
      <c r="AR195">
        <v>2093</v>
      </c>
      <c r="AU195">
        <v>0.06166719343342975</v>
      </c>
      <c r="BH195">
        <v>2093</v>
      </c>
      <c r="BK195">
        <v>0.3679699630154158</v>
      </c>
      <c r="BL195">
        <v>0.18605663048840415</v>
      </c>
      <c r="BM195">
        <v>0.24925804710248872</v>
      </c>
      <c r="BZ195">
        <v>2093</v>
      </c>
      <c r="CC195">
        <v>348.3294569598329</v>
      </c>
      <c r="CD195">
        <v>348.2178361893346</v>
      </c>
    </row>
    <row r="196" spans="1:82" ht="12.75">
      <c r="A196">
        <v>2094</v>
      </c>
      <c r="D196">
        <v>0.284136120724182</v>
      </c>
      <c r="P196">
        <v>2094</v>
      </c>
      <c r="S196">
        <v>0.011477258865998565</v>
      </c>
      <c r="AD196">
        <v>2094</v>
      </c>
      <c r="AG196">
        <v>0.000423382491212665</v>
      </c>
      <c r="AR196">
        <v>2094</v>
      </c>
      <c r="AU196">
        <v>0.05868073482799284</v>
      </c>
      <c r="BH196">
        <v>2094</v>
      </c>
      <c r="BK196">
        <v>0.35471749690938603</v>
      </c>
      <c r="BL196">
        <v>0.17882952108796832</v>
      </c>
      <c r="BM196">
        <v>0.2372223615084455</v>
      </c>
      <c r="BZ196">
        <v>2094</v>
      </c>
      <c r="CC196">
        <v>348.39465944790356</v>
      </c>
      <c r="CD196">
        <v>348.30433225082606</v>
      </c>
    </row>
    <row r="197" spans="1:82" ht="12.75">
      <c r="A197">
        <v>2095</v>
      </c>
      <c r="D197">
        <v>0.2748194546267921</v>
      </c>
      <c r="P197">
        <v>2095</v>
      </c>
      <c r="S197">
        <v>0.010916025536778447</v>
      </c>
      <c r="AD197">
        <v>2095</v>
      </c>
      <c r="AG197">
        <v>0.00038066077460368594</v>
      </c>
      <c r="AR197">
        <v>2095</v>
      </c>
      <c r="AU197">
        <v>0.05583793097628088</v>
      </c>
      <c r="BH197">
        <v>2095</v>
      </c>
      <c r="BK197">
        <v>0.3419540719144551</v>
      </c>
      <c r="BL197">
        <v>0.17188057684236974</v>
      </c>
      <c r="BM197">
        <v>0.22576225165416186</v>
      </c>
      <c r="BZ197">
        <v>2095</v>
      </c>
      <c r="CC197">
        <v>348.457328307073</v>
      </c>
      <c r="CD197">
        <v>348.38664973721905</v>
      </c>
    </row>
    <row r="198" spans="1:82" ht="12.75">
      <c r="A198">
        <v>2096</v>
      </c>
      <c r="D198">
        <v>0.2658043750319517</v>
      </c>
      <c r="P198">
        <v>2096</v>
      </c>
      <c r="S198">
        <v>0.010382499687180177</v>
      </c>
      <c r="AD198">
        <v>2096</v>
      </c>
      <c r="AG198">
        <v>0.00034224938504383843</v>
      </c>
      <c r="AR198">
        <v>2096</v>
      </c>
      <c r="AU198">
        <v>0.05313196435791198</v>
      </c>
      <c r="BH198">
        <v>2096</v>
      </c>
      <c r="BK198">
        <v>0.32966108846208775</v>
      </c>
      <c r="BL198">
        <v>0.1651992876196541</v>
      </c>
      <c r="BM198">
        <v>0.21485072105296218</v>
      </c>
      <c r="BZ198">
        <v>2096</v>
      </c>
      <c r="CC198">
        <v>348.5175611257048</v>
      </c>
      <c r="CD198">
        <v>348.4649886698355</v>
      </c>
    </row>
    <row r="199" spans="1:82" ht="12.75">
      <c r="A199">
        <v>2097</v>
      </c>
      <c r="D199">
        <v>0.25708137292063643</v>
      </c>
      <c r="P199">
        <v>2097</v>
      </c>
      <c r="S199">
        <v>0.009875268140797502</v>
      </c>
      <c r="AD199">
        <v>2097</v>
      </c>
      <c r="AG199">
        <v>0.00030771354344802566</v>
      </c>
      <c r="AR199">
        <v>2097</v>
      </c>
      <c r="AU199">
        <v>0.05055633219166582</v>
      </c>
      <c r="BH199">
        <v>2097</v>
      </c>
      <c r="BK199">
        <v>0.3178206867965478</v>
      </c>
      <c r="BL199">
        <v>0.15877552532920927</v>
      </c>
      <c r="BM199">
        <v>0.20446198914280392</v>
      </c>
      <c r="BZ199">
        <v>2097</v>
      </c>
      <c r="CC199">
        <v>348.5754517994364</v>
      </c>
      <c r="CD199">
        <v>348.53953967007595</v>
      </c>
    </row>
    <row r="200" spans="1:82" ht="12.75">
      <c r="A200">
        <v>2098</v>
      </c>
      <c r="D200">
        <v>0.24864122255158655</v>
      </c>
      <c r="P200">
        <v>2098</v>
      </c>
      <c r="S200">
        <v>0.00939299712023911</v>
      </c>
      <c r="AD200">
        <v>2098</v>
      </c>
      <c r="AG200">
        <v>0.0002766623067480744</v>
      </c>
      <c r="AR200">
        <v>2098</v>
      </c>
      <c r="AU200">
        <v>0.04810483274843449</v>
      </c>
      <c r="BH200">
        <v>2098</v>
      </c>
      <c r="BK200">
        <v>0.3064157147270082</v>
      </c>
      <c r="BL200">
        <v>0.15259953120333858</v>
      </c>
      <c r="BM200">
        <v>0.19457144135374882</v>
      </c>
      <c r="BZ200">
        <v>2098</v>
      </c>
      <c r="CC200">
        <v>348.63109066583286</v>
      </c>
      <c r="CD200">
        <v>348.61048438454395</v>
      </c>
    </row>
    <row r="201" spans="1:82" ht="12.75">
      <c r="A201">
        <v>2099</v>
      </c>
      <c r="D201">
        <v>0.24047497411640417</v>
      </c>
      <c r="P201">
        <v>2099</v>
      </c>
      <c r="S201">
        <v>0.008934426673371345</v>
      </c>
      <c r="AD201">
        <v>2099</v>
      </c>
      <c r="AG201">
        <v>0.00024874415197781734</v>
      </c>
      <c r="AR201">
        <v>2099</v>
      </c>
      <c r="AU201">
        <v>0.04577155217712718</v>
      </c>
      <c r="BH201">
        <v>2099</v>
      </c>
      <c r="BK201">
        <v>0.2954296971188805</v>
      </c>
      <c r="BL201">
        <v>0.14666190340923174</v>
      </c>
      <c r="BM201">
        <v>0.18515558074865796</v>
      </c>
      <c r="BZ201">
        <v>2099</v>
      </c>
      <c r="CC201">
        <v>348.68456463452475</v>
      </c>
      <c r="CD201">
        <v>348.6779958925409</v>
      </c>
    </row>
    <row r="202" spans="1:82" ht="12.75">
      <c r="A202">
        <v>2100</v>
      </c>
      <c r="D202">
        <v>0.23257394650984695</v>
      </c>
      <c r="P202">
        <v>2100</v>
      </c>
      <c r="S202">
        <v>0.00849836564136104</v>
      </c>
      <c r="AD202">
        <v>2100</v>
      </c>
      <c r="AG202">
        <v>0.00022364300447762797</v>
      </c>
      <c r="AR202">
        <v>2100</v>
      </c>
      <c r="AU202">
        <v>0.043550851832715336</v>
      </c>
      <c r="BH202">
        <v>2100</v>
      </c>
      <c r="BK202">
        <v>0.2848468069884009</v>
      </c>
      <c r="BL202">
        <v>0.14095358499069657</v>
      </c>
      <c r="BM202">
        <v>0.1761919812383707</v>
      </c>
      <c r="BZ202">
        <v>2100</v>
      </c>
      <c r="CC202">
        <v>348.735957312949</v>
      </c>
      <c r="CD202">
        <v>348.74223909650294</v>
      </c>
    </row>
  </sheetData>
  <printOptions/>
  <pageMargins left="0.75" right="0.75" top="1" bottom="1" header="0.5" footer="0.5"/>
  <pageSetup orientation="portrait" paperSize="1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02"/>
  <sheetViews>
    <sheetView workbookViewId="0" topLeftCell="A1">
      <selection activeCell="G118" sqref="G118"/>
    </sheetView>
  </sheetViews>
  <sheetFormatPr defaultColWidth="7.19921875" defaultRowHeight="15"/>
  <sheetData>
    <row r="1" spans="1:30" ht="12.75">
      <c r="A1" t="s">
        <v>66</v>
      </c>
      <c r="B1" t="s">
        <v>71</v>
      </c>
      <c r="C1" t="s">
        <v>70</v>
      </c>
      <c r="D1" t="s">
        <v>76</v>
      </c>
      <c r="E1" t="s">
        <v>72</v>
      </c>
      <c r="F1" t="s">
        <v>69</v>
      </c>
      <c r="G1" t="s">
        <v>67</v>
      </c>
      <c r="U1" t="s">
        <v>74</v>
      </c>
      <c r="V1" t="s">
        <v>66</v>
      </c>
      <c r="W1" t="s">
        <v>71</v>
      </c>
      <c r="X1" t="s">
        <v>68</v>
      </c>
      <c r="Y1" t="s">
        <v>73</v>
      </c>
      <c r="Z1" t="s">
        <v>73</v>
      </c>
      <c r="AA1" t="s">
        <v>72</v>
      </c>
      <c r="AB1" t="s">
        <v>75</v>
      </c>
      <c r="AC1" t="s">
        <v>67</v>
      </c>
      <c r="AD1" t="s">
        <v>67</v>
      </c>
    </row>
    <row r="2" spans="1:28" ht="12.75">
      <c r="A2">
        <v>1900</v>
      </c>
      <c r="B2">
        <v>0.06666666666666667</v>
      </c>
      <c r="C2">
        <v>0.021333333333333333</v>
      </c>
      <c r="E2">
        <v>0.7938749999999999</v>
      </c>
      <c r="F2">
        <v>0.064534</v>
      </c>
      <c r="V2">
        <v>1900</v>
      </c>
      <c r="W2">
        <v>0.06666666666666667</v>
      </c>
      <c r="X2">
        <v>0.021333333333333333</v>
      </c>
      <c r="AA2">
        <v>0.7938749999999999</v>
      </c>
      <c r="AB2">
        <v>1.064534</v>
      </c>
    </row>
    <row r="3" spans="1:28" ht="12.75">
      <c r="A3">
        <v>1901</v>
      </c>
      <c r="B3">
        <v>0.1428783333333332</v>
      </c>
      <c r="C3">
        <v>0.03</v>
      </c>
      <c r="E3">
        <v>3.947626393088555</v>
      </c>
      <c r="F3">
        <v>0.06976699999999995</v>
      </c>
      <c r="V3">
        <v>1901</v>
      </c>
      <c r="W3">
        <v>0.20954499999999987</v>
      </c>
      <c r="X3">
        <v>0.051333333333333335</v>
      </c>
      <c r="AA3">
        <v>4.741501393088555</v>
      </c>
      <c r="AB3">
        <v>1.134301</v>
      </c>
    </row>
    <row r="4" spans="1:28" ht="12.75">
      <c r="A4">
        <v>1902</v>
      </c>
      <c r="B4">
        <v>0.25481500000000007</v>
      </c>
      <c r="C4">
        <v>0.034333333333333334</v>
      </c>
      <c r="E4">
        <v>1.2133100436681197</v>
      </c>
      <c r="F4">
        <v>0.08957099999999997</v>
      </c>
      <c r="V4">
        <v>1902</v>
      </c>
      <c r="W4">
        <v>0.46435999999999994</v>
      </c>
      <c r="X4">
        <v>0.08566666666666667</v>
      </c>
      <c r="AA4">
        <v>5.954811436756675</v>
      </c>
      <c r="AB4">
        <v>1.223872</v>
      </c>
    </row>
    <row r="5" spans="1:28" ht="12.75">
      <c r="A5">
        <v>1903</v>
      </c>
      <c r="B5">
        <v>0.012429999999999867</v>
      </c>
      <c r="C5">
        <v>0.03983333333333333</v>
      </c>
      <c r="E5">
        <v>0.1214675496688752</v>
      </c>
      <c r="F5">
        <v>0.1005620000000001</v>
      </c>
      <c r="V5">
        <v>1903</v>
      </c>
      <c r="W5">
        <v>0.4767899999999998</v>
      </c>
      <c r="X5">
        <v>0.1255</v>
      </c>
      <c r="AA5">
        <v>6.0762789864255495</v>
      </c>
      <c r="AB5">
        <v>1.3244340000000001</v>
      </c>
    </row>
    <row r="6" spans="1:28" ht="12.75">
      <c r="A6">
        <v>1904</v>
      </c>
      <c r="B6">
        <v>1.9060455129002871</v>
      </c>
      <c r="C6">
        <v>0.042833333333333334</v>
      </c>
      <c r="E6">
        <v>0.23712053571428504</v>
      </c>
      <c r="F6">
        <v>0.117679</v>
      </c>
      <c r="V6">
        <v>1904</v>
      </c>
      <c r="W6">
        <v>2.382835512900287</v>
      </c>
      <c r="X6">
        <v>0.16833333333333333</v>
      </c>
      <c r="AA6">
        <v>6.313399522139835</v>
      </c>
      <c r="AB6">
        <v>1.4421130000000002</v>
      </c>
    </row>
    <row r="7" spans="1:28" ht="12.75">
      <c r="A7">
        <v>1905</v>
      </c>
      <c r="B7">
        <v>0.5828630396666665</v>
      </c>
      <c r="C7">
        <v>0.05333333333333334</v>
      </c>
      <c r="E7">
        <v>2.0690334988713297</v>
      </c>
      <c r="F7">
        <v>0.135885</v>
      </c>
      <c r="V7">
        <v>1905</v>
      </c>
      <c r="W7">
        <v>2.9656985525669537</v>
      </c>
      <c r="X7">
        <v>0.22166666666666668</v>
      </c>
      <c r="AA7">
        <v>8.382433021011165</v>
      </c>
      <c r="AB7">
        <v>1.5779980000000002</v>
      </c>
    </row>
    <row r="8" spans="1:28" ht="12.75">
      <c r="A8">
        <v>1906</v>
      </c>
      <c r="B8">
        <v>0.0702483333333331</v>
      </c>
      <c r="C8">
        <v>0.06483333333333334</v>
      </c>
      <c r="E8">
        <v>0.9680565296803678</v>
      </c>
      <c r="F8">
        <v>0.1270710000000001</v>
      </c>
      <c r="V8">
        <v>1906</v>
      </c>
      <c r="W8">
        <v>3.035946885900287</v>
      </c>
      <c r="X8">
        <v>0.28650000000000003</v>
      </c>
      <c r="AA8">
        <v>9.350489550691533</v>
      </c>
      <c r="AB8">
        <v>1.7050690000000004</v>
      </c>
    </row>
    <row r="9" spans="1:28" ht="12.75">
      <c r="A9">
        <v>1907</v>
      </c>
      <c r="B9">
        <v>0.06322833333333353</v>
      </c>
      <c r="C9">
        <v>0.06783333333333333</v>
      </c>
      <c r="E9">
        <v>0.15407496535796522</v>
      </c>
      <c r="F9">
        <v>0.16779399999999994</v>
      </c>
      <c r="V9">
        <v>1907</v>
      </c>
      <c r="W9">
        <v>3.0991752192336204</v>
      </c>
      <c r="X9">
        <v>0.35433333333333333</v>
      </c>
      <c r="AA9">
        <v>9.504564516049498</v>
      </c>
      <c r="AB9">
        <v>1.8728630000000004</v>
      </c>
    </row>
    <row r="10" spans="1:28" ht="12.75">
      <c r="A10">
        <v>1908</v>
      </c>
      <c r="B10">
        <v>0.03955333333333331</v>
      </c>
      <c r="C10">
        <v>0.067</v>
      </c>
      <c r="E10">
        <v>0.07325897196261788</v>
      </c>
      <c r="F10">
        <v>0.18346100000000004</v>
      </c>
      <c r="V10">
        <v>1908</v>
      </c>
      <c r="W10">
        <v>3.138728552566954</v>
      </c>
      <c r="X10">
        <v>0.42133333333333334</v>
      </c>
      <c r="AA10">
        <v>9.577823488012116</v>
      </c>
      <c r="AB10">
        <v>2.0563240000000005</v>
      </c>
    </row>
    <row r="11" spans="1:28" ht="12.75">
      <c r="A11">
        <v>1909</v>
      </c>
      <c r="B11">
        <v>0.44489930148553053</v>
      </c>
      <c r="C11">
        <v>0.08016666666666666</v>
      </c>
      <c r="E11">
        <v>1.821838445328603</v>
      </c>
      <c r="F11">
        <v>0.18613500000000005</v>
      </c>
      <c r="V11">
        <v>1909</v>
      </c>
      <c r="W11">
        <v>3.583627854052484</v>
      </c>
      <c r="X11">
        <v>0.5015</v>
      </c>
      <c r="AA11">
        <v>11.39966193334072</v>
      </c>
      <c r="AB11">
        <v>2.2424590000000006</v>
      </c>
    </row>
    <row r="12" spans="1:28" ht="12.75">
      <c r="A12">
        <v>1910</v>
      </c>
      <c r="B12">
        <v>1.7480984621505142</v>
      </c>
      <c r="C12">
        <v>0.08483333333333333</v>
      </c>
      <c r="E12">
        <v>2.557025693779905</v>
      </c>
      <c r="F12">
        <v>0.21394999999999997</v>
      </c>
      <c r="V12">
        <v>1910</v>
      </c>
      <c r="W12">
        <v>5.331726316202999</v>
      </c>
      <c r="X12">
        <v>0.5863333333333333</v>
      </c>
      <c r="AA12">
        <v>13.956687627120626</v>
      </c>
      <c r="AB12">
        <v>2.4564090000000007</v>
      </c>
    </row>
    <row r="13" spans="1:28" ht="12.75">
      <c r="A13">
        <v>1911</v>
      </c>
      <c r="B13">
        <v>0.12711499999999976</v>
      </c>
      <c r="C13">
        <v>0.08763473333333334</v>
      </c>
      <c r="E13">
        <v>2.5838134624697364</v>
      </c>
      <c r="F13">
        <v>0.23284400000000022</v>
      </c>
      <c r="V13">
        <v>1911</v>
      </c>
      <c r="W13">
        <v>5.4588413162029985</v>
      </c>
      <c r="X13">
        <v>0.6739680666666666</v>
      </c>
      <c r="AA13">
        <v>16.540501089590364</v>
      </c>
      <c r="AB13">
        <v>2.689253000000001</v>
      </c>
    </row>
    <row r="14" spans="1:28" ht="12.75">
      <c r="A14">
        <v>1912</v>
      </c>
      <c r="B14">
        <v>0.3670050000000001</v>
      </c>
      <c r="C14">
        <v>0.09646763333333334</v>
      </c>
      <c r="E14">
        <v>1.462093453784312</v>
      </c>
      <c r="F14">
        <v>0.23980099999999988</v>
      </c>
      <c r="V14">
        <v>1912</v>
      </c>
      <c r="W14">
        <v>5.825846316202998</v>
      </c>
      <c r="X14">
        <v>0.7704356999999998</v>
      </c>
      <c r="AA14">
        <v>18.002594543374677</v>
      </c>
      <c r="AB14">
        <v>2.9290540000000007</v>
      </c>
    </row>
    <row r="15" spans="1:28" ht="12.75">
      <c r="A15">
        <v>1913</v>
      </c>
      <c r="B15">
        <v>0.2002666666666664</v>
      </c>
      <c r="C15">
        <v>0.1007543</v>
      </c>
      <c r="E15">
        <v>0.9607735483870959</v>
      </c>
      <c r="F15">
        <v>0.2739239999999998</v>
      </c>
      <c r="V15">
        <v>1913</v>
      </c>
      <c r="W15">
        <v>6.026112982869665</v>
      </c>
      <c r="X15">
        <v>0.8711899999999999</v>
      </c>
      <c r="AA15">
        <v>18.963368091761772</v>
      </c>
      <c r="AB15">
        <v>3.2029780000000003</v>
      </c>
    </row>
    <row r="16" spans="1:28" ht="12.75">
      <c r="A16">
        <v>1914</v>
      </c>
      <c r="B16">
        <v>0.14460333333333367</v>
      </c>
      <c r="C16">
        <v>0.10264371666666666</v>
      </c>
      <c r="E16">
        <v>0.5953542211055287</v>
      </c>
      <c r="F16">
        <v>0.29245</v>
      </c>
      <c r="V16">
        <v>1914</v>
      </c>
      <c r="W16">
        <v>6.1707163162029985</v>
      </c>
      <c r="X16">
        <v>0.9738337166666665</v>
      </c>
      <c r="AA16">
        <v>19.5587223128673</v>
      </c>
      <c r="AB16">
        <v>3.4954280000000004</v>
      </c>
    </row>
    <row r="17" spans="1:28" ht="12.75">
      <c r="A17">
        <v>1915</v>
      </c>
      <c r="B17">
        <v>0.16820833333333315</v>
      </c>
      <c r="C17">
        <v>0.10852273333333333</v>
      </c>
      <c r="E17">
        <v>1.5300820356234104</v>
      </c>
      <c r="F17">
        <v>0.3141260000000001</v>
      </c>
      <c r="V17">
        <v>1915</v>
      </c>
      <c r="W17">
        <v>6.338924649536332</v>
      </c>
      <c r="X17">
        <v>1.0823564499999998</v>
      </c>
      <c r="AA17">
        <v>21.08880434849071</v>
      </c>
      <c r="AB17">
        <v>3.8095540000000003</v>
      </c>
    </row>
    <row r="18" spans="1:28" ht="12.75">
      <c r="A18">
        <v>1916</v>
      </c>
      <c r="B18">
        <v>2.7554883333333335</v>
      </c>
      <c r="C18">
        <v>0.13016895</v>
      </c>
      <c r="E18">
        <v>2.8344641237113417</v>
      </c>
      <c r="F18">
        <v>0.34174400000000016</v>
      </c>
      <c r="V18">
        <v>1916</v>
      </c>
      <c r="W18">
        <v>9.094412982869665</v>
      </c>
      <c r="X18">
        <v>1.2125253999999999</v>
      </c>
      <c r="AA18">
        <v>23.923268472202054</v>
      </c>
      <c r="AB18">
        <v>4.151298000000001</v>
      </c>
    </row>
    <row r="19" spans="1:28" ht="12.75">
      <c r="A19">
        <v>1917</v>
      </c>
      <c r="B19">
        <v>0.6167412810664995</v>
      </c>
      <c r="C19">
        <v>0.13752498333333332</v>
      </c>
      <c r="E19">
        <v>1.5246864490861654</v>
      </c>
      <c r="F19">
        <v>0.3905070000000004</v>
      </c>
      <c r="V19">
        <v>1917</v>
      </c>
      <c r="W19">
        <v>9.711154263936164</v>
      </c>
      <c r="X19">
        <v>1.3500503833333333</v>
      </c>
      <c r="AA19">
        <v>25.44795492128822</v>
      </c>
      <c r="AB19">
        <v>4.541805000000001</v>
      </c>
    </row>
    <row r="20" spans="1:28" ht="12.75">
      <c r="A20">
        <v>1918</v>
      </c>
      <c r="B20">
        <v>5.7784483333333325</v>
      </c>
      <c r="C20">
        <v>0.123859</v>
      </c>
      <c r="E20">
        <v>1.0675910582010606</v>
      </c>
      <c r="F20">
        <v>0.42018299999999986</v>
      </c>
      <c r="V20">
        <v>1918</v>
      </c>
      <c r="W20">
        <v>15.489602597269496</v>
      </c>
      <c r="X20">
        <v>1.4739093833333332</v>
      </c>
      <c r="AA20">
        <v>26.51554597948928</v>
      </c>
      <c r="AB20">
        <v>4.961988000000001</v>
      </c>
    </row>
    <row r="21" spans="1:28" ht="12.75">
      <c r="A21">
        <v>1919</v>
      </c>
      <c r="B21">
        <v>0.7331766666666663</v>
      </c>
      <c r="C21">
        <v>0.12798863333333332</v>
      </c>
      <c r="E21">
        <v>2.920762734584448</v>
      </c>
      <c r="F21">
        <v>0.4653140000000001</v>
      </c>
      <c r="V21">
        <v>1919</v>
      </c>
      <c r="W21">
        <v>16.22277926393616</v>
      </c>
      <c r="X21">
        <v>1.6018980166666665</v>
      </c>
      <c r="AA21">
        <v>29.436308714073725</v>
      </c>
      <c r="AB21">
        <v>5.427302000000001</v>
      </c>
    </row>
    <row r="22" spans="1:28" ht="12.75">
      <c r="A22">
        <v>1920</v>
      </c>
      <c r="B22">
        <v>0.25801833333333246</v>
      </c>
      <c r="C22">
        <v>0.13842176666666667</v>
      </c>
      <c r="E22">
        <v>3.116555869565214</v>
      </c>
      <c r="F22">
        <v>0.6002649999999995</v>
      </c>
      <c r="V22">
        <v>1920</v>
      </c>
      <c r="W22">
        <v>16.480797597269493</v>
      </c>
      <c r="X22">
        <v>1.740319783333333</v>
      </c>
      <c r="AA22">
        <v>32.552864583638936</v>
      </c>
      <c r="AB22">
        <v>6.027567</v>
      </c>
    </row>
    <row r="23" spans="1:28" ht="12.75">
      <c r="A23">
        <v>1921</v>
      </c>
      <c r="B23">
        <v>0.4537300000000019</v>
      </c>
      <c r="C23">
        <v>0.11491430000000001</v>
      </c>
      <c r="E23">
        <v>2.099282534435265</v>
      </c>
      <c r="F23">
        <v>0.6655859999999995</v>
      </c>
      <c r="V23">
        <v>1921</v>
      </c>
      <c r="W23">
        <v>16.934527597269497</v>
      </c>
      <c r="X23">
        <v>1.8552340833333332</v>
      </c>
      <c r="AA23">
        <v>34.652147118074204</v>
      </c>
      <c r="AB23">
        <v>6.693153</v>
      </c>
    </row>
    <row r="24" spans="1:28" ht="12.75">
      <c r="A24">
        <v>1922</v>
      </c>
      <c r="B24">
        <v>8.378515</v>
      </c>
      <c r="C24">
        <v>0.13202521666666667</v>
      </c>
      <c r="E24">
        <v>1.9396463687150864</v>
      </c>
      <c r="F24">
        <v>0.7404569999999998</v>
      </c>
      <c r="V24">
        <v>1922</v>
      </c>
      <c r="W24">
        <v>25.313042597269497</v>
      </c>
      <c r="X24">
        <v>1.9872592999999998</v>
      </c>
      <c r="AA24">
        <v>36.59179348678929</v>
      </c>
      <c r="AB24">
        <v>7.43361</v>
      </c>
    </row>
    <row r="25" spans="1:28" ht="12.75">
      <c r="A25">
        <v>1923</v>
      </c>
      <c r="B25">
        <v>0.5062640573151153</v>
      </c>
      <c r="C25">
        <v>0.17375951666666667</v>
      </c>
      <c r="E25">
        <v>1.9546454957507087</v>
      </c>
      <c r="F25">
        <v>0.8817550000000002</v>
      </c>
      <c r="V25">
        <v>1923</v>
      </c>
      <c r="W25">
        <v>25.81930665458461</v>
      </c>
      <c r="X25">
        <v>2.1610188166666666</v>
      </c>
      <c r="AA25">
        <v>38.54643898254</v>
      </c>
      <c r="AB25">
        <v>8.315365</v>
      </c>
    </row>
    <row r="26" spans="1:28" ht="12.75">
      <c r="A26">
        <v>1924</v>
      </c>
      <c r="B26">
        <v>1.1256750000000018</v>
      </c>
      <c r="C26">
        <v>0.19639484999999998</v>
      </c>
      <c r="E26">
        <v>1.5932229885057487</v>
      </c>
      <c r="F26">
        <v>0.8538389999999996</v>
      </c>
      <c r="V26">
        <v>1924</v>
      </c>
      <c r="W26">
        <v>26.944981654584613</v>
      </c>
      <c r="X26">
        <v>2.3574136666666665</v>
      </c>
      <c r="AA26">
        <v>40.139661971045754</v>
      </c>
      <c r="AB26">
        <v>9.169203999999999</v>
      </c>
    </row>
    <row r="27" spans="1:28" ht="12.75">
      <c r="A27">
        <v>1925</v>
      </c>
      <c r="B27">
        <v>0.6208666666666632</v>
      </c>
      <c r="C27">
        <v>0.20476555</v>
      </c>
      <c r="E27">
        <v>1.5697013411078715</v>
      </c>
      <c r="F27">
        <v>0.8798469999999994</v>
      </c>
      <c r="V27">
        <v>1925</v>
      </c>
      <c r="W27">
        <v>27.565848321251277</v>
      </c>
      <c r="X27">
        <v>2.5621792166666664</v>
      </c>
      <c r="AA27">
        <v>41.70936331215363</v>
      </c>
      <c r="AB27">
        <v>10.049050999999999</v>
      </c>
    </row>
    <row r="28" spans="1:28" ht="12.75">
      <c r="A28">
        <v>1926</v>
      </c>
      <c r="B28">
        <v>1.5362000000000016</v>
      </c>
      <c r="C28">
        <v>0.22618813333333335</v>
      </c>
      <c r="E28">
        <v>5.847612307692308</v>
      </c>
      <c r="F28">
        <v>0.8617850000000007</v>
      </c>
      <c r="V28">
        <v>1926</v>
      </c>
      <c r="W28">
        <v>29.102048321251278</v>
      </c>
      <c r="X28">
        <v>2.7883673499999997</v>
      </c>
      <c r="AA28">
        <v>47.556975619845936</v>
      </c>
      <c r="AB28">
        <v>10.910836</v>
      </c>
    </row>
    <row r="29" spans="1:28" ht="12.75">
      <c r="A29">
        <v>1927</v>
      </c>
      <c r="B29">
        <v>4.369104999999997</v>
      </c>
      <c r="C29">
        <v>0.24908578333333334</v>
      </c>
      <c r="E29">
        <v>2.0229449249249285</v>
      </c>
      <c r="F29">
        <v>0.9655979999999997</v>
      </c>
      <c r="V29">
        <v>1927</v>
      </c>
      <c r="W29">
        <v>33.47115332125127</v>
      </c>
      <c r="X29">
        <v>3.037453133333333</v>
      </c>
      <c r="AA29">
        <v>49.579920544770864</v>
      </c>
      <c r="AB29">
        <v>11.876434</v>
      </c>
    </row>
    <row r="30" spans="1:28" ht="12.75">
      <c r="A30">
        <v>1928</v>
      </c>
      <c r="B30">
        <v>1.7395556516666695</v>
      </c>
      <c r="C30">
        <v>0.2701402166666667</v>
      </c>
      <c r="E30">
        <v>3.473103832024389</v>
      </c>
      <c r="F30">
        <v>0.9517749999999997</v>
      </c>
      <c r="V30">
        <v>1928</v>
      </c>
      <c r="W30">
        <v>35.21070897291794</v>
      </c>
      <c r="X30">
        <v>3.3075933499999994</v>
      </c>
      <c r="AA30">
        <v>53.05302437679525</v>
      </c>
      <c r="AB30">
        <v>12.828209</v>
      </c>
    </row>
    <row r="31" spans="1:28" ht="12.75">
      <c r="A31">
        <v>1929</v>
      </c>
      <c r="B31">
        <v>1.5214209158923682</v>
      </c>
      <c r="C31">
        <v>0.3305359666666667</v>
      </c>
      <c r="E31">
        <v>4.46519628482972</v>
      </c>
      <c r="F31">
        <v>1.0528049999999998</v>
      </c>
      <c r="V31">
        <v>1929</v>
      </c>
      <c r="W31">
        <v>36.73212988881031</v>
      </c>
      <c r="X31">
        <v>3.638129316666666</v>
      </c>
      <c r="AA31">
        <v>57.51822066162497</v>
      </c>
      <c r="AB31">
        <v>13.881013999999999</v>
      </c>
    </row>
    <row r="32" spans="1:28" ht="12.75">
      <c r="A32">
        <v>1930</v>
      </c>
      <c r="B32">
        <v>2.2845637662364235</v>
      </c>
      <c r="C32">
        <v>0.3352316178530334</v>
      </c>
      <c r="E32">
        <v>9.026560062893074</v>
      </c>
      <c r="F32">
        <v>0.9390519999999997</v>
      </c>
      <c r="V32">
        <v>1930</v>
      </c>
      <c r="W32">
        <v>39.01669365504673</v>
      </c>
      <c r="X32">
        <v>3.9733609345197</v>
      </c>
      <c r="AA32">
        <v>66.54478072451805</v>
      </c>
      <c r="AB32">
        <v>14.820065999999999</v>
      </c>
    </row>
    <row r="33" spans="1:28" ht="12.75">
      <c r="A33">
        <v>1931</v>
      </c>
      <c r="B33">
        <v>0.8470638657732454</v>
      </c>
      <c r="C33">
        <v>0.29178208271145</v>
      </c>
      <c r="E33">
        <v>2.2754683067092714</v>
      </c>
      <c r="F33">
        <v>0.885581999999999</v>
      </c>
      <c r="V33">
        <v>1931</v>
      </c>
      <c r="W33">
        <v>39.86375752081998</v>
      </c>
      <c r="X33">
        <v>4.26514301723115</v>
      </c>
      <c r="AA33">
        <v>68.82024903122732</v>
      </c>
      <c r="AB33">
        <v>15.705647999999998</v>
      </c>
    </row>
    <row r="34" spans="1:28" ht="12.75">
      <c r="A34">
        <v>1932</v>
      </c>
      <c r="B34">
        <v>0.43881666666667246</v>
      </c>
      <c r="C34">
        <v>0.2700559180285</v>
      </c>
      <c r="E34">
        <v>3.4460368831168893</v>
      </c>
      <c r="F34">
        <v>0.8188490000000002</v>
      </c>
      <c r="V34">
        <v>1932</v>
      </c>
      <c r="W34">
        <v>40.30257418748665</v>
      </c>
      <c r="X34">
        <v>4.53519893525965</v>
      </c>
      <c r="AA34">
        <v>72.26628591434421</v>
      </c>
      <c r="AB34">
        <v>16.524496999999997</v>
      </c>
    </row>
    <row r="35" spans="1:28" ht="12.75">
      <c r="A35">
        <v>1933</v>
      </c>
      <c r="B35">
        <v>0.557832166666661</v>
      </c>
      <c r="C35">
        <v>0.2705036242502166</v>
      </c>
      <c r="E35">
        <v>1.3213048514851427</v>
      </c>
      <c r="F35">
        <v>0.9411460000000005</v>
      </c>
      <c r="V35">
        <v>1933</v>
      </c>
      <c r="W35">
        <v>40.86040635415331</v>
      </c>
      <c r="X35">
        <v>4.805702559509867</v>
      </c>
      <c r="AA35">
        <v>73.58759076582935</v>
      </c>
      <c r="AB35">
        <v>17.465642999999996</v>
      </c>
    </row>
    <row r="36" spans="1:28" ht="12.75">
      <c r="A36">
        <v>1934</v>
      </c>
      <c r="B36">
        <v>1.8266649916666713</v>
      </c>
      <c r="C36">
        <v>0.3074648078402667</v>
      </c>
      <c r="E36">
        <v>2.673604483221477</v>
      </c>
      <c r="F36">
        <v>0.9475829999999995</v>
      </c>
      <c r="V36">
        <v>1934</v>
      </c>
      <c r="W36">
        <v>42.68707134581999</v>
      </c>
      <c r="X36">
        <v>5.113167367350133</v>
      </c>
      <c r="AA36">
        <v>76.26119524905083</v>
      </c>
      <c r="AB36">
        <v>18.413225999999995</v>
      </c>
    </row>
    <row r="37" spans="1:28" ht="12.75">
      <c r="A37">
        <v>1935</v>
      </c>
      <c r="B37">
        <v>2.2782525733333343</v>
      </c>
      <c r="C37">
        <v>0.3340034645245</v>
      </c>
      <c r="E37">
        <v>3.318410375426623</v>
      </c>
      <c r="F37">
        <v>1.0386879999999998</v>
      </c>
      <c r="V37">
        <v>1935</v>
      </c>
      <c r="W37">
        <v>44.96532391915332</v>
      </c>
      <c r="X37">
        <v>5.447170831874633</v>
      </c>
      <c r="AA37">
        <v>79.57960562447745</v>
      </c>
      <c r="AB37">
        <v>19.451913999999995</v>
      </c>
    </row>
    <row r="38" spans="1:28" ht="12.75">
      <c r="A38">
        <v>1936</v>
      </c>
      <c r="B38">
        <v>4.566011666666664</v>
      </c>
      <c r="C38">
        <v>0.4435106793464334</v>
      </c>
      <c r="E38">
        <v>3.2533513888888876</v>
      </c>
      <c r="F38">
        <v>1.1425280000000015</v>
      </c>
      <c r="V38">
        <v>1936</v>
      </c>
      <c r="W38">
        <v>49.53133558581999</v>
      </c>
      <c r="X38">
        <v>5.890681511221067</v>
      </c>
      <c r="AA38">
        <v>82.83295701336634</v>
      </c>
      <c r="AB38">
        <v>20.594441999999997</v>
      </c>
    </row>
    <row r="39" spans="1:28" ht="12.75">
      <c r="A39">
        <v>1937</v>
      </c>
      <c r="B39">
        <v>4.541718498370507</v>
      </c>
      <c r="C39">
        <v>0.5089449940780167</v>
      </c>
      <c r="E39">
        <v>7.585352862190811</v>
      </c>
      <c r="F39">
        <v>1.328851</v>
      </c>
      <c r="V39">
        <v>1937</v>
      </c>
      <c r="W39">
        <v>54.073054084190495</v>
      </c>
      <c r="X39">
        <v>6.399626505299083</v>
      </c>
      <c r="AA39">
        <v>90.41830987555716</v>
      </c>
      <c r="AB39">
        <v>21.923292999999997</v>
      </c>
    </row>
    <row r="40" spans="1:28" ht="12.75">
      <c r="A40">
        <v>1938</v>
      </c>
      <c r="B40">
        <v>6.771240422398573</v>
      </c>
      <c r="C40">
        <v>0.5110178120875499</v>
      </c>
      <c r="E40">
        <v>5.627411654676251</v>
      </c>
      <c r="F40">
        <v>1.2594719999999986</v>
      </c>
      <c r="V40">
        <v>1938</v>
      </c>
      <c r="W40">
        <v>60.84429450658907</v>
      </c>
      <c r="X40">
        <v>6.910644317386634</v>
      </c>
      <c r="AA40">
        <v>96.04572153023341</v>
      </c>
      <c r="AB40">
        <v>23.182764999999996</v>
      </c>
    </row>
    <row r="41" spans="1:28" ht="12.75">
      <c r="A41">
        <v>1939</v>
      </c>
      <c r="B41">
        <v>1.1313276748055532</v>
      </c>
      <c r="C41">
        <v>0.5470371592103167</v>
      </c>
      <c r="E41">
        <v>1.9262571428571391</v>
      </c>
      <c r="F41">
        <v>1.3157360000000005</v>
      </c>
      <c r="V41">
        <v>1939</v>
      </c>
      <c r="W41">
        <v>61.97562218139462</v>
      </c>
      <c r="X41">
        <v>7.45768147659695</v>
      </c>
      <c r="AA41">
        <v>97.97197867309055</v>
      </c>
      <c r="AB41">
        <v>24.498500999999997</v>
      </c>
    </row>
    <row r="42" spans="1:28" ht="12.75">
      <c r="A42">
        <v>1940</v>
      </c>
      <c r="B42">
        <v>3.255031390435152</v>
      </c>
      <c r="C42">
        <v>0.5775034655366666</v>
      </c>
      <c r="E42">
        <v>4.627276417910451</v>
      </c>
      <c r="F42">
        <v>1.4056270000000017</v>
      </c>
      <c r="V42">
        <v>1940</v>
      </c>
      <c r="W42">
        <v>65.23065357182978</v>
      </c>
      <c r="X42">
        <v>8.035184942133617</v>
      </c>
      <c r="AA42">
        <v>102.599255091001</v>
      </c>
      <c r="AB42">
        <v>25.904128</v>
      </c>
    </row>
    <row r="43" spans="1:28" ht="12.75">
      <c r="A43">
        <v>1941</v>
      </c>
      <c r="B43">
        <v>2.175625097435363</v>
      </c>
      <c r="C43">
        <v>0.5998744769816667</v>
      </c>
      <c r="E43">
        <v>2.0792567300380274</v>
      </c>
      <c r="F43">
        <v>1.454330000000001</v>
      </c>
      <c r="V43">
        <v>1941</v>
      </c>
      <c r="W43">
        <v>67.40627866926515</v>
      </c>
      <c r="X43">
        <v>8.635059419115285</v>
      </c>
      <c r="AA43">
        <v>104.67851182103902</v>
      </c>
      <c r="AB43">
        <v>27.358458000000002</v>
      </c>
    </row>
    <row r="44" spans="1:28" ht="12.75">
      <c r="A44">
        <v>1942</v>
      </c>
      <c r="B44">
        <v>1.6378295615548943</v>
      </c>
      <c r="C44">
        <v>0.6414989947666666</v>
      </c>
      <c r="E44">
        <v>2.6141090068743553</v>
      </c>
      <c r="F44">
        <v>1.4321800000000002</v>
      </c>
      <c r="V44">
        <v>1942</v>
      </c>
      <c r="W44">
        <v>69.04410823082004</v>
      </c>
      <c r="X44">
        <v>9.27655841388195</v>
      </c>
      <c r="AA44">
        <v>107.29262082791338</v>
      </c>
      <c r="AB44">
        <v>28.790638</v>
      </c>
    </row>
    <row r="45" spans="1:28" ht="12.75">
      <c r="A45">
        <v>1943</v>
      </c>
      <c r="B45">
        <v>1.679964210843665</v>
      </c>
      <c r="C45">
        <v>0.7116587919483334</v>
      </c>
      <c r="E45">
        <v>1.3910347796256235</v>
      </c>
      <c r="F45">
        <v>1.5512150000000002</v>
      </c>
      <c r="V45">
        <v>1943</v>
      </c>
      <c r="W45">
        <v>70.72407244166371</v>
      </c>
      <c r="X45">
        <v>9.988217205830283</v>
      </c>
      <c r="AA45">
        <v>108.68365560753901</v>
      </c>
      <c r="AB45">
        <v>30.341853</v>
      </c>
    </row>
    <row r="46" spans="1:28" ht="12.75">
      <c r="A46">
        <v>1944</v>
      </c>
      <c r="B46">
        <v>2.877792353905505</v>
      </c>
      <c r="C46">
        <v>0.8161742184666666</v>
      </c>
      <c r="E46">
        <v>3.311774690606618</v>
      </c>
      <c r="F46">
        <v>1.726302000000001</v>
      </c>
      <c r="V46">
        <v>1944</v>
      </c>
      <c r="W46">
        <v>73.60186479556921</v>
      </c>
      <c r="X46">
        <v>10.80439142429695</v>
      </c>
      <c r="AA46">
        <v>111.99543029814562</v>
      </c>
      <c r="AB46">
        <v>32.068155000000004</v>
      </c>
    </row>
    <row r="47" spans="1:28" ht="12.75">
      <c r="A47">
        <v>1945</v>
      </c>
      <c r="B47">
        <v>4.578457580512582</v>
      </c>
      <c r="C47">
        <v>0.8357438666666667</v>
      </c>
      <c r="E47">
        <v>3.682461063747191</v>
      </c>
      <c r="F47">
        <v>1.7660299999999987</v>
      </c>
      <c r="V47">
        <v>1945</v>
      </c>
      <c r="W47">
        <v>78.1803223760818</v>
      </c>
      <c r="X47">
        <v>11.640135290963615</v>
      </c>
      <c r="AA47">
        <v>115.67789136189282</v>
      </c>
      <c r="AB47">
        <v>33.834185000000005</v>
      </c>
    </row>
    <row r="48" spans="1:28" ht="12.75">
      <c r="A48">
        <v>1946</v>
      </c>
      <c r="B48">
        <v>4.065283664251556</v>
      </c>
      <c r="C48">
        <v>0.8890808333333333</v>
      </c>
      <c r="E48">
        <v>1.1163694709582082</v>
      </c>
      <c r="F48">
        <v>1.790820999999998</v>
      </c>
      <c r="V48">
        <v>1946</v>
      </c>
      <c r="W48">
        <v>82.24560604033336</v>
      </c>
      <c r="X48">
        <v>12.52921612429695</v>
      </c>
      <c r="AA48">
        <v>116.79426083285102</v>
      </c>
      <c r="AB48">
        <v>35.625006000000006</v>
      </c>
    </row>
    <row r="49" spans="1:28" ht="12.75">
      <c r="A49">
        <v>1947</v>
      </c>
      <c r="B49">
        <v>3.7299436000000017</v>
      </c>
      <c r="C49">
        <v>0.9569444883833333</v>
      </c>
      <c r="E49">
        <v>2.706585746123117</v>
      </c>
      <c r="F49">
        <v>1.9207839999999994</v>
      </c>
      <c r="V49">
        <v>1947</v>
      </c>
      <c r="W49">
        <v>85.97554964033334</v>
      </c>
      <c r="X49">
        <v>13.486160612680282</v>
      </c>
      <c r="AA49">
        <v>119.50084657897413</v>
      </c>
      <c r="AB49">
        <v>37.545790000000004</v>
      </c>
    </row>
    <row r="50" spans="1:28" ht="12.75">
      <c r="A50">
        <v>1948</v>
      </c>
      <c r="B50">
        <v>3.09432341666666</v>
      </c>
      <c r="C50">
        <v>1.01032927195</v>
      </c>
      <c r="E50">
        <v>4.9357934081773935</v>
      </c>
      <c r="F50">
        <v>2.0903973710691854</v>
      </c>
      <c r="V50">
        <v>1948</v>
      </c>
      <c r="W50">
        <v>89.06987305700001</v>
      </c>
      <c r="X50">
        <v>14.49648988463028</v>
      </c>
      <c r="AA50">
        <v>124.43663998715152</v>
      </c>
      <c r="AB50">
        <v>39.63618737106919</v>
      </c>
    </row>
    <row r="51" spans="1:28" ht="12.75">
      <c r="A51">
        <v>1949</v>
      </c>
      <c r="B51">
        <v>5.8122822333333275</v>
      </c>
      <c r="C51">
        <v>1.0650698980166666</v>
      </c>
      <c r="E51">
        <v>5.072932434586003</v>
      </c>
      <c r="F51">
        <v>1.9238491194968552</v>
      </c>
      <c r="V51">
        <v>1949</v>
      </c>
      <c r="W51">
        <v>94.88215529033334</v>
      </c>
      <c r="X51">
        <v>15.561559782646947</v>
      </c>
      <c r="AA51">
        <v>129.50957242173752</v>
      </c>
      <c r="AB51">
        <v>41.56003649056605</v>
      </c>
    </row>
    <row r="52" spans="1:28" ht="12.75">
      <c r="A52">
        <v>1950</v>
      </c>
      <c r="B52">
        <v>2.5154547666666756</v>
      </c>
      <c r="C52">
        <v>1.2076559979</v>
      </c>
      <c r="E52">
        <v>5.072671985636297</v>
      </c>
      <c r="F52">
        <v>2.0746466855345913</v>
      </c>
      <c r="V52">
        <v>1950</v>
      </c>
      <c r="W52">
        <v>97.39761005700002</v>
      </c>
      <c r="X52">
        <v>16.769215780546947</v>
      </c>
      <c r="AA52">
        <v>134.58224440737382</v>
      </c>
      <c r="AB52">
        <v>43.63468317610064</v>
      </c>
    </row>
    <row r="53" spans="1:28" ht="12.75">
      <c r="A53">
        <v>1951</v>
      </c>
      <c r="B53">
        <v>3.7905087116666767</v>
      </c>
      <c r="C53">
        <v>1.4042539790666668</v>
      </c>
      <c r="E53">
        <v>2.673825289104563</v>
      </c>
      <c r="F53">
        <v>2.372531157232704</v>
      </c>
      <c r="V53">
        <v>1951</v>
      </c>
      <c r="W53">
        <v>101.1881187686667</v>
      </c>
      <c r="X53">
        <v>18.173469759613614</v>
      </c>
      <c r="AA53">
        <v>137.2560696964784</v>
      </c>
      <c r="AB53">
        <v>46.007214333333344</v>
      </c>
    </row>
    <row r="54" spans="1:28" ht="12.75">
      <c r="A54">
        <v>1952</v>
      </c>
      <c r="B54">
        <v>4.058002663333337</v>
      </c>
      <c r="C54">
        <v>1.5094399521</v>
      </c>
      <c r="E54">
        <v>3.1267250163824136</v>
      </c>
      <c r="F54">
        <v>2.428237817610063</v>
      </c>
      <c r="V54">
        <v>1952</v>
      </c>
      <c r="W54">
        <v>105.24612143200004</v>
      </c>
      <c r="X54">
        <v>19.682909711713616</v>
      </c>
      <c r="AA54">
        <v>140.3827947128608</v>
      </c>
      <c r="AB54">
        <v>48.435452150943405</v>
      </c>
    </row>
    <row r="55" spans="1:28" ht="12.75">
      <c r="A55">
        <v>1953</v>
      </c>
      <c r="B55">
        <v>5.104614243333328</v>
      </c>
      <c r="C55">
        <v>1.570367209883333</v>
      </c>
      <c r="E55">
        <v>5.482433513323589</v>
      </c>
      <c r="F55">
        <v>2.510256616352201</v>
      </c>
      <c r="V55">
        <v>1953</v>
      </c>
      <c r="W55">
        <v>110.35073567533335</v>
      </c>
      <c r="X55">
        <v>21.25327692159695</v>
      </c>
      <c r="AA55">
        <v>145.8652282261844</v>
      </c>
      <c r="AB55">
        <v>50.945708767295606</v>
      </c>
    </row>
    <row r="56" spans="1:28" ht="12.75">
      <c r="A56">
        <v>1954</v>
      </c>
      <c r="B56">
        <v>5.207256518166667</v>
      </c>
      <c r="C56">
        <v>1.61722132655</v>
      </c>
      <c r="E56">
        <v>3.947723138470818</v>
      </c>
      <c r="F56">
        <v>2.4945465094339623</v>
      </c>
      <c r="V56">
        <v>1954</v>
      </c>
      <c r="W56">
        <v>115.55799219350003</v>
      </c>
      <c r="X56">
        <v>22.870498248146948</v>
      </c>
      <c r="AA56">
        <v>149.81295136465522</v>
      </c>
      <c r="AB56">
        <v>53.440255276729566</v>
      </c>
    </row>
    <row r="57" spans="1:28" ht="12.75">
      <c r="A57">
        <v>1955</v>
      </c>
      <c r="B57">
        <v>3.799919191666664</v>
      </c>
      <c r="C57">
        <v>1.7466024204333335</v>
      </c>
      <c r="E57">
        <v>3.150577636075242</v>
      </c>
      <c r="F57">
        <v>2.703020691823899</v>
      </c>
      <c r="V57">
        <v>1955</v>
      </c>
      <c r="W57">
        <v>119.35791138516669</v>
      </c>
      <c r="X57">
        <v>24.61710066858028</v>
      </c>
      <c r="AA57">
        <v>152.96352900073046</v>
      </c>
      <c r="AB57">
        <v>56.14327596855347</v>
      </c>
    </row>
    <row r="58" spans="1:28" ht="12.75">
      <c r="A58">
        <v>1956</v>
      </c>
      <c r="B58">
        <v>6.202774884166668</v>
      </c>
      <c r="C58">
        <v>1.8818698560999998</v>
      </c>
      <c r="E58">
        <v>5.257755803709564</v>
      </c>
      <c r="F58">
        <v>2.8796055597484274</v>
      </c>
      <c r="V58">
        <v>1956</v>
      </c>
      <c r="W58">
        <v>125.56068626933336</v>
      </c>
      <c r="X58">
        <v>26.498970524680285</v>
      </c>
      <c r="AA58">
        <v>158.22128480444002</v>
      </c>
      <c r="AB58">
        <v>59.022881528301895</v>
      </c>
    </row>
    <row r="59" spans="1:28" ht="12.75">
      <c r="A59">
        <v>1957</v>
      </c>
      <c r="B59">
        <v>4.34005803033334</v>
      </c>
      <c r="C59">
        <v>1.9886432962833334</v>
      </c>
      <c r="E59">
        <v>4.283977714227856</v>
      </c>
      <c r="F59">
        <v>2.886190993710692</v>
      </c>
      <c r="V59">
        <v>1957</v>
      </c>
      <c r="W59">
        <v>129.90074429966668</v>
      </c>
      <c r="X59">
        <v>28.487613820963617</v>
      </c>
      <c r="AA59">
        <v>162.50526251866788</v>
      </c>
      <c r="AB59">
        <v>61.909072522012586</v>
      </c>
    </row>
    <row r="60" spans="1:28" ht="12.75">
      <c r="A60">
        <v>1958</v>
      </c>
      <c r="B60">
        <v>5.053322589999989</v>
      </c>
      <c r="C60">
        <v>2.0530076308000003</v>
      </c>
      <c r="E60">
        <v>2.5238456225084462</v>
      </c>
      <c r="F60">
        <v>2.7071059245283022</v>
      </c>
      <c r="V60">
        <v>1958</v>
      </c>
      <c r="W60">
        <v>134.95406688966668</v>
      </c>
      <c r="X60">
        <v>30.540621451763617</v>
      </c>
      <c r="AA60">
        <v>165.02910814117632</v>
      </c>
      <c r="AB60">
        <v>64.61617844654089</v>
      </c>
    </row>
    <row r="61" spans="1:28" ht="12.75">
      <c r="A61">
        <v>1959</v>
      </c>
      <c r="B61">
        <v>5.108362338333314</v>
      </c>
      <c r="C61">
        <v>2.2359099671833333</v>
      </c>
      <c r="E61">
        <v>2.8779703355698256</v>
      </c>
      <c r="F61">
        <v>2.8544798867924523</v>
      </c>
      <c r="V61">
        <v>1959</v>
      </c>
      <c r="W61">
        <v>140.062429228</v>
      </c>
      <c r="X61">
        <v>32.77653141894695</v>
      </c>
      <c r="AA61">
        <v>167.90707847674614</v>
      </c>
      <c r="AB61">
        <v>67.47065833333333</v>
      </c>
    </row>
    <row r="62" spans="1:28" ht="12.75">
      <c r="A62">
        <v>1960</v>
      </c>
      <c r="B62">
        <v>5.389921738333335</v>
      </c>
      <c r="C62">
        <v>2.3765149493</v>
      </c>
      <c r="E62">
        <v>5.290640203381533</v>
      </c>
      <c r="F62">
        <v>2.8634905597484273</v>
      </c>
      <c r="V62">
        <v>1960</v>
      </c>
      <c r="W62">
        <v>145.45235096633334</v>
      </c>
      <c r="X62">
        <v>35.15304636824695</v>
      </c>
      <c r="AA62">
        <v>173.19771868012768</v>
      </c>
      <c r="AB62">
        <v>70.33414889308176</v>
      </c>
    </row>
    <row r="63" spans="1:28" ht="12.75">
      <c r="A63">
        <v>1961</v>
      </c>
      <c r="B63">
        <v>4.083359775000013</v>
      </c>
      <c r="C63">
        <v>2.4779716418500004</v>
      </c>
      <c r="E63">
        <v>1.47468959460724</v>
      </c>
      <c r="F63">
        <v>2.9490897987421385</v>
      </c>
      <c r="V63">
        <v>1961</v>
      </c>
      <c r="W63">
        <v>149.53571074133336</v>
      </c>
      <c r="X63">
        <v>37.631018010096945</v>
      </c>
      <c r="AA63">
        <v>174.67240827473492</v>
      </c>
      <c r="AB63">
        <v>73.2832386918239</v>
      </c>
    </row>
    <row r="64" spans="1:28" ht="12.75">
      <c r="A64">
        <v>1962</v>
      </c>
      <c r="B64">
        <v>3.5133041999999928</v>
      </c>
      <c r="C64">
        <v>2.61320073565</v>
      </c>
      <c r="E64">
        <v>2.443688995949127</v>
      </c>
      <c r="F64">
        <v>3.03207479245283</v>
      </c>
      <c r="V64">
        <v>1962</v>
      </c>
      <c r="W64">
        <v>153.04901494133335</v>
      </c>
      <c r="X64">
        <v>40.24421874574695</v>
      </c>
      <c r="AA64">
        <v>177.11609727068404</v>
      </c>
      <c r="AB64">
        <v>76.31531348427673</v>
      </c>
    </row>
    <row r="65" spans="1:28" ht="12.75">
      <c r="A65">
        <v>1963</v>
      </c>
      <c r="B65">
        <v>3.6310569849999936</v>
      </c>
      <c r="C65">
        <v>2.7716099567999994</v>
      </c>
      <c r="E65">
        <v>1.8949971067373723</v>
      </c>
      <c r="F65">
        <v>3.12553776100629</v>
      </c>
      <c r="V65">
        <v>1963</v>
      </c>
      <c r="W65">
        <v>156.68007192633334</v>
      </c>
      <c r="X65">
        <v>43.01582870254695</v>
      </c>
      <c r="AA65">
        <v>179.01109437742141</v>
      </c>
      <c r="AB65">
        <v>79.44085124528301</v>
      </c>
    </row>
    <row r="66" spans="1:28" ht="12.75">
      <c r="A66">
        <v>1964</v>
      </c>
      <c r="B66">
        <v>2.6625099679999904</v>
      </c>
      <c r="C66">
        <v>2.9309671121666665</v>
      </c>
      <c r="E66">
        <v>2.1617284528191636</v>
      </c>
      <c r="F66">
        <v>3.1767893081761005</v>
      </c>
      <c r="V66">
        <v>1964</v>
      </c>
      <c r="W66">
        <v>159.34258189433334</v>
      </c>
      <c r="X66">
        <v>45.94679581471362</v>
      </c>
      <c r="AA66">
        <v>181.1728228302406</v>
      </c>
      <c r="AB66">
        <v>82.61764055345911</v>
      </c>
    </row>
    <row r="67" spans="1:28" ht="12.75">
      <c r="A67">
        <v>1965</v>
      </c>
      <c r="B67">
        <v>2.7928409083333334</v>
      </c>
      <c r="C67">
        <v>3.028785610716667</v>
      </c>
      <c r="E67">
        <v>2.914023273887121</v>
      </c>
      <c r="F67">
        <v>3.2578282452830187</v>
      </c>
      <c r="V67">
        <v>1965</v>
      </c>
      <c r="W67">
        <v>162.13542280266665</v>
      </c>
      <c r="X67">
        <v>48.97558142543028</v>
      </c>
      <c r="AA67">
        <v>184.08684610412772</v>
      </c>
      <c r="AB67">
        <v>85.87546879874213</v>
      </c>
    </row>
    <row r="68" spans="1:28" ht="12.75">
      <c r="A68">
        <v>1966</v>
      </c>
      <c r="B68">
        <v>1.8379434010000057</v>
      </c>
      <c r="C68">
        <v>3.2552663847333334</v>
      </c>
      <c r="E68">
        <v>1.6787388645969739</v>
      </c>
      <c r="F68">
        <v>3.4683786729559754</v>
      </c>
      <c r="V68">
        <v>1966</v>
      </c>
      <c r="W68">
        <v>163.97336620366664</v>
      </c>
      <c r="X68">
        <v>52.23084781016362</v>
      </c>
      <c r="AA68">
        <v>185.76558496872468</v>
      </c>
      <c r="AB68">
        <v>89.34384747169811</v>
      </c>
    </row>
    <row r="69" spans="1:28" ht="12.75">
      <c r="A69">
        <v>1967</v>
      </c>
      <c r="B69">
        <v>3.600063511666679</v>
      </c>
      <c r="C69">
        <v>3.4661653134</v>
      </c>
      <c r="E69">
        <v>2.7535743314348156</v>
      </c>
      <c r="F69">
        <v>3.700034496855346</v>
      </c>
      <c r="V69">
        <v>1967</v>
      </c>
      <c r="W69">
        <v>167.57342971533333</v>
      </c>
      <c r="X69">
        <v>55.697013123563615</v>
      </c>
      <c r="AA69">
        <v>188.5191593001595</v>
      </c>
      <c r="AB69">
        <v>93.04388196855346</v>
      </c>
    </row>
    <row r="70" spans="1:28" ht="12.75">
      <c r="A70">
        <v>1968</v>
      </c>
      <c r="B70">
        <v>1.9952317251666605</v>
      </c>
      <c r="C70">
        <v>3.699242109833333</v>
      </c>
      <c r="E70">
        <v>15.497135391427763</v>
      </c>
      <c r="F70">
        <v>3.844787006289308</v>
      </c>
      <c r="V70">
        <v>1968</v>
      </c>
      <c r="W70">
        <v>169.5686614405</v>
      </c>
      <c r="X70">
        <v>59.39625523339695</v>
      </c>
      <c r="AA70">
        <v>204.01629469158726</v>
      </c>
      <c r="AB70">
        <v>96.88866897484277</v>
      </c>
    </row>
    <row r="71" spans="1:28" ht="12.75">
      <c r="A71">
        <v>1969</v>
      </c>
      <c r="B71">
        <v>2.677412154833346</v>
      </c>
      <c r="C71">
        <v>3.9829998773000006</v>
      </c>
      <c r="E71">
        <v>5.024751073717752</v>
      </c>
      <c r="F71">
        <v>3.94745451572327</v>
      </c>
      <c r="V71">
        <v>1969</v>
      </c>
      <c r="W71">
        <v>172.2460735953333</v>
      </c>
      <c r="X71">
        <v>63.37925511069695</v>
      </c>
      <c r="AA71">
        <v>209.041045765305</v>
      </c>
      <c r="AB71">
        <v>100.83612349056604</v>
      </c>
    </row>
    <row r="72" spans="1:28" ht="12.75">
      <c r="A72">
        <v>1970</v>
      </c>
      <c r="B72">
        <v>1.8245604474999864</v>
      </c>
      <c r="C72">
        <v>4.233706545516666</v>
      </c>
      <c r="E72">
        <v>1.9746757082525743</v>
      </c>
      <c r="F72">
        <v>4.147170591194969</v>
      </c>
      <c r="V72">
        <v>1970</v>
      </c>
      <c r="W72">
        <v>174.0706340428333</v>
      </c>
      <c r="X72">
        <v>67.61296165621361</v>
      </c>
      <c r="AA72">
        <v>211.01572147355756</v>
      </c>
      <c r="AB72">
        <v>104.983294081761</v>
      </c>
    </row>
    <row r="73" spans="1:28" ht="12.75">
      <c r="A73">
        <v>1971</v>
      </c>
      <c r="B73">
        <v>2.9048072980000086</v>
      </c>
      <c r="C73">
        <v>4.3202014149500005</v>
      </c>
      <c r="E73">
        <v>1.7574026578127058</v>
      </c>
      <c r="F73">
        <v>4.109385955974842</v>
      </c>
      <c r="V73">
        <v>1971</v>
      </c>
      <c r="W73">
        <v>176.9754413408333</v>
      </c>
      <c r="X73">
        <v>71.93316307116362</v>
      </c>
      <c r="AA73">
        <v>212.77312413137028</v>
      </c>
      <c r="AB73">
        <v>109.09268003773585</v>
      </c>
    </row>
    <row r="74" spans="1:28" ht="12.75">
      <c r="A74">
        <v>1972</v>
      </c>
      <c r="B74">
        <v>2.8560238646666414</v>
      </c>
      <c r="C74">
        <v>4.3822756557</v>
      </c>
      <c r="E74">
        <v>1.897319106650501</v>
      </c>
      <c r="F74">
        <v>4.182397874213836</v>
      </c>
      <c r="V74">
        <v>1972</v>
      </c>
      <c r="W74">
        <v>179.83146520549994</v>
      </c>
      <c r="X74">
        <v>76.31543872686362</v>
      </c>
      <c r="AA74">
        <v>214.6704432380208</v>
      </c>
      <c r="AB74">
        <v>113.27507791194968</v>
      </c>
    </row>
    <row r="75" spans="1:28" ht="12.75">
      <c r="A75">
        <v>1973</v>
      </c>
      <c r="B75">
        <v>3.2602956781666728</v>
      </c>
      <c r="C75">
        <v>4.441734539816666</v>
      </c>
      <c r="E75">
        <v>1.446318718715057</v>
      </c>
      <c r="F75">
        <v>4.161979918238994</v>
      </c>
      <c r="V75">
        <v>1973</v>
      </c>
      <c r="W75">
        <v>183.09176088366658</v>
      </c>
      <c r="X75">
        <v>80.75717326668028</v>
      </c>
      <c r="AA75">
        <v>216.11676195673584</v>
      </c>
      <c r="AB75">
        <v>117.43705783018868</v>
      </c>
    </row>
    <row r="76" spans="1:28" ht="12.75">
      <c r="A76">
        <v>1974</v>
      </c>
      <c r="B76">
        <v>4.134261683333324</v>
      </c>
      <c r="C76">
        <v>4.246307124766667</v>
      </c>
      <c r="E76">
        <v>3.143251163253644</v>
      </c>
      <c r="F76">
        <v>4.010889955974842</v>
      </c>
      <c r="V76">
        <v>1974</v>
      </c>
      <c r="W76">
        <v>187.2260225669999</v>
      </c>
      <c r="X76">
        <v>85.00348039144696</v>
      </c>
      <c r="AA76">
        <v>219.26001311998948</v>
      </c>
      <c r="AB76">
        <v>121.44794778616352</v>
      </c>
    </row>
    <row r="77" spans="1:28" ht="12.75">
      <c r="A77">
        <v>1975</v>
      </c>
      <c r="B77">
        <v>2.4922845000000025</v>
      </c>
      <c r="C77">
        <v>3.9958960983</v>
      </c>
      <c r="E77">
        <v>1.7917257958069588</v>
      </c>
      <c r="F77">
        <v>3.823567377358491</v>
      </c>
      <c r="V77">
        <v>1975</v>
      </c>
      <c r="W77">
        <v>189.71830706699993</v>
      </c>
      <c r="X77">
        <v>88.99937648974695</v>
      </c>
      <c r="AA77">
        <v>221.05173891579645</v>
      </c>
      <c r="AB77">
        <v>125.27151516352201</v>
      </c>
    </row>
    <row r="78" spans="1:28" ht="12.75">
      <c r="A78">
        <v>1976</v>
      </c>
      <c r="B78">
        <v>3.5766420399999976</v>
      </c>
      <c r="C78">
        <v>3.9639078929333333</v>
      </c>
      <c r="E78">
        <v>2.0819650958502787</v>
      </c>
      <c r="F78">
        <v>3.728331226415094</v>
      </c>
      <c r="V78">
        <v>1976</v>
      </c>
      <c r="W78">
        <v>193.2949491069999</v>
      </c>
      <c r="X78">
        <v>92.96328438268029</v>
      </c>
      <c r="AA78">
        <v>223.13370401164673</v>
      </c>
      <c r="AB78">
        <v>128.99984638993712</v>
      </c>
    </row>
    <row r="79" spans="1:28" ht="12.75">
      <c r="A79">
        <v>1977</v>
      </c>
      <c r="B79">
        <v>5.2093982499999845</v>
      </c>
      <c r="C79">
        <v>3.9878156308166663</v>
      </c>
      <c r="E79">
        <v>19.63444871202331</v>
      </c>
      <c r="F79">
        <v>3.8282464905660376</v>
      </c>
      <c r="V79">
        <v>1977</v>
      </c>
      <c r="W79">
        <v>198.5043473569999</v>
      </c>
      <c r="X79">
        <v>96.95110001349695</v>
      </c>
      <c r="AA79">
        <v>242.76815272367003</v>
      </c>
      <c r="AB79">
        <v>132.82809288050316</v>
      </c>
    </row>
    <row r="80" spans="1:28" ht="12.75">
      <c r="A80">
        <v>1978</v>
      </c>
      <c r="B80">
        <v>2.5105424833333445</v>
      </c>
      <c r="C80">
        <v>3.994859895016667</v>
      </c>
      <c r="E80">
        <v>2.292090843339022</v>
      </c>
      <c r="F80">
        <v>4.077561169811321</v>
      </c>
      <c r="V80">
        <v>1978</v>
      </c>
      <c r="W80">
        <v>201.01488984033324</v>
      </c>
      <c r="X80">
        <v>100.94595990851361</v>
      </c>
      <c r="AA80">
        <v>245.06024356700905</v>
      </c>
      <c r="AB80">
        <v>136.9056540503145</v>
      </c>
    </row>
    <row r="81" spans="1:28" ht="12.75">
      <c r="A81">
        <v>1979</v>
      </c>
      <c r="B81">
        <v>3.3415846999999848</v>
      </c>
      <c r="C81">
        <v>4.133507164616667</v>
      </c>
      <c r="E81">
        <v>10.158601072979373</v>
      </c>
      <c r="F81">
        <v>4.16308720754717</v>
      </c>
      <c r="V81">
        <v>1979</v>
      </c>
      <c r="W81">
        <v>204.35647454033324</v>
      </c>
      <c r="X81">
        <v>105.07946707313029</v>
      </c>
      <c r="AA81">
        <v>255.21884463998842</v>
      </c>
      <c r="AB81">
        <v>141.06874125786166</v>
      </c>
    </row>
    <row r="82" spans="1:28" ht="12.75">
      <c r="A82">
        <v>1980</v>
      </c>
      <c r="B82">
        <v>3.5981985966666694</v>
      </c>
      <c r="C82">
        <v>4.0941514785</v>
      </c>
      <c r="E82">
        <v>3.6930701098250753</v>
      </c>
      <c r="F82">
        <v>4.326917880503145</v>
      </c>
      <c r="V82">
        <v>1980</v>
      </c>
      <c r="W82">
        <v>207.9546731369999</v>
      </c>
      <c r="X82">
        <v>109.17361855163028</v>
      </c>
      <c r="AA82">
        <v>258.9119147498135</v>
      </c>
      <c r="AB82">
        <v>145.3956591383648</v>
      </c>
    </row>
    <row r="83" spans="1:28" ht="12.75">
      <c r="A83">
        <v>1981</v>
      </c>
      <c r="B83">
        <v>2.1877512166666757</v>
      </c>
      <c r="C83">
        <v>4.064076586433333</v>
      </c>
      <c r="E83">
        <v>2.701556374951393</v>
      </c>
      <c r="F83">
        <v>4.395572779874214</v>
      </c>
      <c r="V83">
        <v>1981</v>
      </c>
      <c r="W83">
        <v>210.14242435366657</v>
      </c>
      <c r="X83">
        <v>113.23769513806361</v>
      </c>
      <c r="AA83">
        <v>261.6134711247649</v>
      </c>
      <c r="AB83">
        <v>149.79123191823902</v>
      </c>
    </row>
    <row r="84" spans="1:28" ht="12.75">
      <c r="A84">
        <v>1982</v>
      </c>
      <c r="B84">
        <v>2.947613301666643</v>
      </c>
      <c r="C84">
        <v>3.8405284421333334</v>
      </c>
      <c r="E84">
        <v>2.000601295476369</v>
      </c>
      <c r="F84">
        <v>4.571092591194968</v>
      </c>
      <c r="V84">
        <v>1982</v>
      </c>
      <c r="W84">
        <v>213.0900376553332</v>
      </c>
      <c r="X84">
        <v>117.07822358019695</v>
      </c>
      <c r="AA84">
        <v>263.61407242024126</v>
      </c>
      <c r="AB84">
        <v>154.362324509434</v>
      </c>
    </row>
    <row r="85" spans="1:28" ht="12.75">
      <c r="A85">
        <v>1983</v>
      </c>
      <c r="B85">
        <v>1.569212783333323</v>
      </c>
      <c r="C85">
        <v>3.5154012669166668</v>
      </c>
      <c r="E85">
        <v>2.4200010556236125</v>
      </c>
      <c r="F85">
        <v>4.579711735849057</v>
      </c>
      <c r="V85">
        <v>1983</v>
      </c>
      <c r="W85">
        <v>214.65925043866653</v>
      </c>
      <c r="X85">
        <v>120.59362484711362</v>
      </c>
      <c r="AA85">
        <v>266.0340734758649</v>
      </c>
      <c r="AB85">
        <v>158.94203624528305</v>
      </c>
    </row>
    <row r="86" spans="1:28" ht="12.75">
      <c r="A86">
        <v>1984</v>
      </c>
      <c r="B86">
        <v>1.6966575000000048</v>
      </c>
      <c r="C86">
        <v>3.7665718335166662</v>
      </c>
      <c r="E86">
        <v>3.1216229988565067</v>
      </c>
      <c r="F86">
        <v>4.728869352201258</v>
      </c>
      <c r="V86">
        <v>1984</v>
      </c>
      <c r="W86">
        <v>216.35590793866655</v>
      </c>
      <c r="X86">
        <v>124.36019668063028</v>
      </c>
      <c r="AA86">
        <v>269.15569647472137</v>
      </c>
      <c r="AB86">
        <v>163.6709055974843</v>
      </c>
    </row>
    <row r="87" spans="1:28" ht="12.75">
      <c r="A87">
        <v>1985</v>
      </c>
      <c r="B87">
        <v>1.340809416666648</v>
      </c>
      <c r="C87">
        <v>3.6282454997499998</v>
      </c>
      <c r="E87">
        <v>1.3994387809265791</v>
      </c>
      <c r="F87">
        <v>4.73308937735849</v>
      </c>
      <c r="V87">
        <v>1985</v>
      </c>
      <c r="W87">
        <v>217.69671735533322</v>
      </c>
      <c r="X87">
        <v>127.98844218038028</v>
      </c>
      <c r="AA87">
        <v>270.55513525564794</v>
      </c>
      <c r="AB87">
        <v>168.4039949748428</v>
      </c>
    </row>
    <row r="88" spans="1:28" ht="12.75">
      <c r="A88">
        <v>1986</v>
      </c>
      <c r="B88">
        <v>1.3378801658333368</v>
      </c>
      <c r="C88">
        <v>3.5099143015833327</v>
      </c>
      <c r="E88">
        <v>0.722325074373959</v>
      </c>
      <c r="F88">
        <v>4.492740308176101</v>
      </c>
      <c r="V88">
        <v>1986</v>
      </c>
      <c r="W88">
        <v>219.03459752116655</v>
      </c>
      <c r="X88">
        <v>131.4983564819636</v>
      </c>
      <c r="AA88">
        <v>271.2774603300219</v>
      </c>
      <c r="AB88">
        <v>172.8967352830189</v>
      </c>
    </row>
    <row r="89" spans="1:28" ht="12.75">
      <c r="A89">
        <v>1987</v>
      </c>
      <c r="B89">
        <v>0.7879688499999955</v>
      </c>
      <c r="C89">
        <v>3.65398182715</v>
      </c>
      <c r="E89">
        <v>1.6352761270930143</v>
      </c>
      <c r="F89">
        <v>4.428801880503144</v>
      </c>
      <c r="V89">
        <v>1987</v>
      </c>
      <c r="W89">
        <v>219.82256637116654</v>
      </c>
      <c r="X89">
        <v>135.15233830911362</v>
      </c>
      <c r="AA89">
        <v>272.9127364571149</v>
      </c>
      <c r="AB89">
        <v>177.32553716352203</v>
      </c>
    </row>
    <row r="90" spans="1:28" ht="12.75">
      <c r="A90">
        <v>1988</v>
      </c>
      <c r="B90">
        <v>1.1021034499999762</v>
      </c>
      <c r="C90">
        <v>3.8182577310166668</v>
      </c>
      <c r="E90">
        <v>1.2568709768847497</v>
      </c>
      <c r="F90">
        <v>4.364848937106918</v>
      </c>
      <c r="V90">
        <v>1988</v>
      </c>
      <c r="W90">
        <v>220.9246698211665</v>
      </c>
      <c r="X90">
        <v>138.9705960401303</v>
      </c>
      <c r="AA90">
        <v>274.1696074339996</v>
      </c>
      <c r="AB90">
        <v>181.69038610062896</v>
      </c>
    </row>
    <row r="91" spans="1:28" ht="12.75">
      <c r="A91">
        <v>1989</v>
      </c>
      <c r="B91">
        <v>1.014458386666701</v>
      </c>
      <c r="C91">
        <v>3.7013799923</v>
      </c>
      <c r="E91">
        <v>3.6906847023904024</v>
      </c>
      <c r="F91">
        <v>4.144782097232704</v>
      </c>
      <c r="V91">
        <v>1989</v>
      </c>
      <c r="W91">
        <v>221.9391282078332</v>
      </c>
      <c r="X91">
        <v>142.67197603243028</v>
      </c>
      <c r="AA91">
        <v>277.86029213639</v>
      </c>
      <c r="AB91">
        <v>185.83516819786166</v>
      </c>
    </row>
    <row r="92" spans="1:28" ht="12.75">
      <c r="A92">
        <v>1990</v>
      </c>
      <c r="B92">
        <v>1.2899807883333345</v>
      </c>
      <c r="C92">
        <v>3.6668763751000006</v>
      </c>
      <c r="E92">
        <v>3.4577967630654647</v>
      </c>
      <c r="F92">
        <v>4.056779842421383</v>
      </c>
      <c r="V92">
        <v>1990</v>
      </c>
      <c r="W92">
        <v>223.22910899616656</v>
      </c>
      <c r="X92">
        <v>146.33885240753028</v>
      </c>
      <c r="AA92">
        <v>281.31808889945546</v>
      </c>
      <c r="AB92">
        <v>189.89194804028304</v>
      </c>
    </row>
    <row r="93" spans="1:28" ht="12.75">
      <c r="A93">
        <v>1991</v>
      </c>
      <c r="B93">
        <v>0.979677850666668</v>
      </c>
      <c r="C93">
        <v>3.671046803766666</v>
      </c>
      <c r="E93">
        <v>0.9910259325792095</v>
      </c>
      <c r="F93">
        <v>4.121623760345912</v>
      </c>
      <c r="V93">
        <v>1991</v>
      </c>
      <c r="W93">
        <v>224.2087868468332</v>
      </c>
      <c r="X93">
        <v>150.00989921129695</v>
      </c>
      <c r="AA93">
        <v>282.30911483203465</v>
      </c>
      <c r="AB93">
        <v>194.01357180062894</v>
      </c>
    </row>
    <row r="94" spans="1:28" ht="12.75">
      <c r="A94">
        <v>1992</v>
      </c>
      <c r="B94">
        <v>0.7966363929999781</v>
      </c>
      <c r="C94">
        <v>3.6953529840333332</v>
      </c>
      <c r="E94">
        <v>1.5370919556379934</v>
      </c>
      <c r="F94">
        <v>4.0512991178301885</v>
      </c>
      <c r="V94">
        <v>1992</v>
      </c>
      <c r="W94">
        <v>225.00542323983316</v>
      </c>
      <c r="X94">
        <v>153.7052521953303</v>
      </c>
      <c r="AA94">
        <v>283.84620678767266</v>
      </c>
      <c r="AB94">
        <v>198.06487091845912</v>
      </c>
    </row>
    <row r="95" spans="1:28" ht="12.75">
      <c r="A95">
        <v>1993</v>
      </c>
      <c r="B95">
        <v>1.0324607499999876</v>
      </c>
      <c r="C95">
        <v>3.7633869832999998</v>
      </c>
      <c r="E95">
        <v>1.2507978433309952</v>
      </c>
      <c r="F95">
        <v>3.9480460251572325</v>
      </c>
      <c r="V95">
        <v>1993</v>
      </c>
      <c r="W95">
        <v>226.03788398983318</v>
      </c>
      <c r="X95">
        <v>157.4686391786303</v>
      </c>
      <c r="AA95">
        <v>285.09700463100364</v>
      </c>
      <c r="AB95">
        <v>202.01291694361635</v>
      </c>
    </row>
    <row r="96" spans="1:28" ht="12.75">
      <c r="A96">
        <v>1994</v>
      </c>
      <c r="B96">
        <v>1.6761354166666653</v>
      </c>
      <c r="C96">
        <v>3.895449369833333</v>
      </c>
      <c r="E96">
        <v>1.4182807645656108</v>
      </c>
      <c r="F96">
        <v>3.904370081761006</v>
      </c>
      <c r="V96">
        <v>1994</v>
      </c>
      <c r="W96">
        <v>227.71401940649983</v>
      </c>
      <c r="X96">
        <v>161.36408854846363</v>
      </c>
      <c r="AA96">
        <v>286.51528539556926</v>
      </c>
      <c r="AB96">
        <v>205.91728702537736</v>
      </c>
    </row>
    <row r="97" spans="1:28" ht="12.75">
      <c r="A97">
        <v>1995</v>
      </c>
      <c r="B97">
        <v>1.2713718333333546</v>
      </c>
      <c r="C97">
        <v>3.909020620833333</v>
      </c>
      <c r="E97">
        <v>0.9167948103185201</v>
      </c>
      <c r="F97">
        <v>3.8527976222415092</v>
      </c>
      <c r="V97">
        <v>1995</v>
      </c>
      <c r="W97">
        <v>228.9853912398332</v>
      </c>
      <c r="X97">
        <v>165.27310916929696</v>
      </c>
      <c r="AA97">
        <v>287.43208020588776</v>
      </c>
      <c r="AB97">
        <v>209.77008464761886</v>
      </c>
    </row>
    <row r="98" spans="1:28" ht="12.75">
      <c r="A98">
        <v>1996</v>
      </c>
      <c r="B98">
        <v>1.409503333333322</v>
      </c>
      <c r="C98">
        <v>4.113839519283332</v>
      </c>
      <c r="E98">
        <v>0.6774167687132463</v>
      </c>
      <c r="F98">
        <v>3.9212258161893083</v>
      </c>
      <c r="V98">
        <v>1996</v>
      </c>
      <c r="W98">
        <v>230.3948945731665</v>
      </c>
      <c r="X98">
        <v>169.3869486885803</v>
      </c>
      <c r="AA98">
        <v>288.10949697460103</v>
      </c>
      <c r="AB98">
        <v>213.69131046380818</v>
      </c>
    </row>
    <row r="99" spans="1:28" ht="12.75">
      <c r="A99">
        <v>1997</v>
      </c>
      <c r="B99">
        <v>1.5864483499999897</v>
      </c>
      <c r="C99">
        <v>4.1316749536333335</v>
      </c>
      <c r="E99">
        <v>0.7401784492132693</v>
      </c>
      <c r="F99">
        <v>3.973991221025786</v>
      </c>
      <c r="V99">
        <v>1997</v>
      </c>
      <c r="W99">
        <v>231.9813429231665</v>
      </c>
      <c r="X99">
        <v>173.5186236422136</v>
      </c>
      <c r="AA99">
        <v>288.8496754238143</v>
      </c>
      <c r="AB99">
        <v>217.66530168483396</v>
      </c>
    </row>
    <row r="100" spans="1:28" ht="12.75">
      <c r="A100">
        <v>1998</v>
      </c>
      <c r="B100">
        <v>1.0173517876666855</v>
      </c>
      <c r="C100">
        <v>4.115277240383334</v>
      </c>
      <c r="E100">
        <v>1.6323510150377587</v>
      </c>
      <c r="F100">
        <v>3.923249130625472</v>
      </c>
      <c r="V100">
        <v>1998</v>
      </c>
      <c r="W100">
        <v>232.99869471083318</v>
      </c>
      <c r="X100">
        <v>177.63390088259698</v>
      </c>
      <c r="AA100">
        <v>290.4820264388521</v>
      </c>
      <c r="AB100">
        <v>221.58855081545943</v>
      </c>
    </row>
    <row r="101" spans="1:28" ht="12.75">
      <c r="A101">
        <v>1999</v>
      </c>
      <c r="B101">
        <v>1.2936476871666602</v>
      </c>
      <c r="C101">
        <v>4.09292339745</v>
      </c>
      <c r="E101">
        <v>2.3132350530002768</v>
      </c>
      <c r="F101">
        <v>3.6987880283018866</v>
      </c>
      <c r="V101">
        <v>1999</v>
      </c>
      <c r="W101">
        <v>234.29234239799985</v>
      </c>
      <c r="X101">
        <v>181.72682428004694</v>
      </c>
      <c r="AA101">
        <v>292.79526149185233</v>
      </c>
      <c r="AB101">
        <v>225.28733884376132</v>
      </c>
    </row>
    <row r="102" spans="1:28" ht="12.75">
      <c r="A102">
        <v>2000</v>
      </c>
      <c r="B102">
        <v>1.6484190698333447</v>
      </c>
      <c r="C102">
        <v>4.123881722349999</v>
      </c>
      <c r="E102">
        <v>1.1550043980419484</v>
      </c>
      <c r="F102">
        <v>3.7396102046047166</v>
      </c>
      <c r="V102">
        <v>2000</v>
      </c>
      <c r="W102">
        <v>235.9407614678332</v>
      </c>
      <c r="X102">
        <v>185.85070600239695</v>
      </c>
      <c r="AA102">
        <v>293.9502658898943</v>
      </c>
      <c r="AB102">
        <v>229.02694904836605</v>
      </c>
    </row>
    <row r="103" spans="1:28" ht="12.75">
      <c r="A103">
        <v>2001</v>
      </c>
      <c r="B103">
        <v>1.8791853166666652</v>
      </c>
      <c r="C103">
        <v>4.06582989515</v>
      </c>
      <c r="E103">
        <v>0.7523992016835424</v>
      </c>
      <c r="F103">
        <v>3.7621099108176104</v>
      </c>
      <c r="V103">
        <v>2001</v>
      </c>
      <c r="W103">
        <v>237.81994678449985</v>
      </c>
      <c r="X103">
        <v>189.91653589754696</v>
      </c>
      <c r="AA103">
        <v>294.70266509157784</v>
      </c>
      <c r="AB103">
        <v>232.78905895918365</v>
      </c>
    </row>
    <row r="104" spans="1:28" ht="12.75">
      <c r="A104">
        <v>2002</v>
      </c>
      <c r="B104">
        <v>1.1526589769999847</v>
      </c>
      <c r="C104">
        <v>3.8933318882</v>
      </c>
      <c r="E104">
        <v>1.8757389592424765</v>
      </c>
      <c r="F104">
        <v>3.785046440951572</v>
      </c>
      <c r="V104">
        <v>2002</v>
      </c>
      <c r="W104">
        <v>238.97260576149984</v>
      </c>
      <c r="X104">
        <v>193.80986778574697</v>
      </c>
      <c r="AA104">
        <v>296.5784040508203</v>
      </c>
      <c r="AB104">
        <v>236.5741054001352</v>
      </c>
    </row>
    <row r="105" spans="1:28" ht="12.75">
      <c r="A105">
        <v>2003</v>
      </c>
      <c r="B105">
        <v>1.3033268500000166</v>
      </c>
      <c r="C105">
        <v>3.8396822437333333</v>
      </c>
      <c r="E105">
        <v>1.5571333646951557</v>
      </c>
      <c r="F105">
        <v>3.838347534341195</v>
      </c>
      <c r="V105">
        <v>2003</v>
      </c>
      <c r="W105">
        <v>240.27593261149983</v>
      </c>
      <c r="X105">
        <v>197.6495500294803</v>
      </c>
      <c r="AA105">
        <v>298.1355374155155</v>
      </c>
      <c r="AB105">
        <v>240.4124529344764</v>
      </c>
    </row>
    <row r="106" spans="1:28" ht="12.75">
      <c r="A106">
        <v>2004</v>
      </c>
      <c r="B106">
        <v>1.1935191833333099</v>
      </c>
      <c r="C106">
        <v>3.6854698782666664</v>
      </c>
      <c r="E106">
        <v>1.6061691065970798</v>
      </c>
      <c r="F106">
        <v>3.7338602165757866</v>
      </c>
      <c r="V106">
        <v>2004</v>
      </c>
      <c r="W106">
        <v>241.46945179483316</v>
      </c>
      <c r="X106">
        <v>201.33501990774698</v>
      </c>
      <c r="AA106">
        <v>299.74170652211257</v>
      </c>
      <c r="AB106">
        <v>244.14631315105217</v>
      </c>
    </row>
    <row r="107" spans="1:28" ht="12.75">
      <c r="A107">
        <v>2005</v>
      </c>
      <c r="B107">
        <v>1.126606400000021</v>
      </c>
      <c r="C107">
        <v>3.495240503133333</v>
      </c>
      <c r="E107">
        <v>1.5751679140764614</v>
      </c>
      <c r="F107">
        <v>3.6043857282597482</v>
      </c>
      <c r="V107">
        <v>2005</v>
      </c>
      <c r="W107">
        <v>242.59605819483318</v>
      </c>
      <c r="X107">
        <v>204.83026041088033</v>
      </c>
      <c r="AA107">
        <v>301.31687443618904</v>
      </c>
      <c r="AB107">
        <v>247.75069887931193</v>
      </c>
    </row>
    <row r="108" spans="1:28" ht="12.75">
      <c r="A108">
        <v>2006</v>
      </c>
      <c r="B108">
        <v>0.9534045999999982</v>
      </c>
      <c r="C108">
        <v>3.5064582098333332</v>
      </c>
      <c r="E108">
        <v>1.552920150717629</v>
      </c>
      <c r="F108">
        <v>3.5407745077839623</v>
      </c>
      <c r="V108">
        <v>2006</v>
      </c>
      <c r="W108">
        <v>243.54946279483318</v>
      </c>
      <c r="X108">
        <v>208.33671862071367</v>
      </c>
      <c r="AA108">
        <v>302.86979458690666</v>
      </c>
      <c r="AB108">
        <v>251.2914733870959</v>
      </c>
    </row>
    <row r="109" spans="1:28" ht="12.75">
      <c r="A109">
        <v>2007</v>
      </c>
      <c r="B109">
        <v>0.9987618000000147</v>
      </c>
      <c r="C109">
        <v>3.5512163377833335</v>
      </c>
      <c r="E109">
        <v>1.9013894110054197</v>
      </c>
      <c r="F109">
        <v>3.477759182539937</v>
      </c>
      <c r="V109">
        <v>2007</v>
      </c>
      <c r="W109">
        <v>244.5482245948332</v>
      </c>
      <c r="X109">
        <v>211.887934958497</v>
      </c>
      <c r="AA109">
        <v>304.7711839979121</v>
      </c>
      <c r="AB109">
        <v>254.76923256963582</v>
      </c>
    </row>
    <row r="110" spans="1:30" ht="12.75">
      <c r="A110">
        <v>2008</v>
      </c>
      <c r="B110">
        <v>0.8176296333333276</v>
      </c>
      <c r="C110">
        <v>3.5570516759499995</v>
      </c>
      <c r="D110">
        <v>3.485239820346706</v>
      </c>
      <c r="F110">
        <v>3.3262741882738998</v>
      </c>
      <c r="G110">
        <v>3.444641070390762</v>
      </c>
      <c r="V110">
        <v>2008</v>
      </c>
      <c r="W110">
        <v>245.3658542281665</v>
      </c>
      <c r="X110">
        <v>215.444986634447</v>
      </c>
      <c r="Y110">
        <v>246.19583175507384</v>
      </c>
      <c r="Z110">
        <v>214.20662952826407</v>
      </c>
      <c r="AB110">
        <v>258.09550675790973</v>
      </c>
      <c r="AC110">
        <v>306.02325021962906</v>
      </c>
      <c r="AD110">
        <v>257.58088787450197</v>
      </c>
    </row>
    <row r="111" spans="1:30" ht="12.75">
      <c r="A111">
        <v>2009</v>
      </c>
      <c r="D111">
        <v>3.3770716025493868</v>
      </c>
      <c r="G111">
        <v>3.364320887625389</v>
      </c>
      <c r="V111">
        <v>2009</v>
      </c>
      <c r="Y111">
        <v>247.4363463959337</v>
      </c>
      <c r="Z111">
        <v>217.19261407389934</v>
      </c>
      <c r="AC111">
        <v>307.53840673789205</v>
      </c>
      <c r="AD111">
        <v>260.9413149442409</v>
      </c>
    </row>
    <row r="112" spans="1:30" ht="12.75">
      <c r="A112">
        <v>2010</v>
      </c>
      <c r="D112">
        <v>3.2633631937582774</v>
      </c>
      <c r="G112">
        <v>3.282720289672561</v>
      </c>
      <c r="V112">
        <v>2010</v>
      </c>
      <c r="Y112">
        <v>248.64126279861674</v>
      </c>
      <c r="Z112">
        <v>220.08769920091333</v>
      </c>
      <c r="AC112">
        <v>309.0083531934768</v>
      </c>
      <c r="AD112">
        <v>264.2202454036699</v>
      </c>
    </row>
    <row r="113" spans="1:30" ht="12.75">
      <c r="A113">
        <v>2011</v>
      </c>
      <c r="D113">
        <v>3.145152317545142</v>
      </c>
      <c r="G113">
        <v>3.2000995514037367</v>
      </c>
      <c r="V113">
        <v>2011</v>
      </c>
      <c r="Y113">
        <v>249.81121432371438</v>
      </c>
      <c r="Z113">
        <v>222.89132711883954</v>
      </c>
      <c r="AC113">
        <v>310.4339594747724</v>
      </c>
      <c r="AD113">
        <v>267.4166599291131</v>
      </c>
    </row>
    <row r="114" spans="1:30" ht="12.75">
      <c r="A114">
        <v>2012</v>
      </c>
      <c r="D114">
        <v>3.023509938722331</v>
      </c>
      <c r="G114">
        <v>3.116710600132035</v>
      </c>
      <c r="V114">
        <v>2012</v>
      </c>
      <c r="Y114">
        <v>250.94684974078316</v>
      </c>
      <c r="Z114">
        <v>225.60327238724983</v>
      </c>
      <c r="AC114">
        <v>311.8161125815355</v>
      </c>
      <c r="AD114">
        <v>270.5297907888585</v>
      </c>
    </row>
    <row r="115" spans="1:30" ht="12.75">
      <c r="A115">
        <v>2013</v>
      </c>
      <c r="D115">
        <v>2.8995056880493446</v>
      </c>
      <c r="G115">
        <v>3.032795868108548</v>
      </c>
      <c r="V115">
        <v>2013</v>
      </c>
      <c r="Y115">
        <v>252.04883097934052</v>
      </c>
      <c r="Z115">
        <v>228.22362214830335</v>
      </c>
      <c r="AC115">
        <v>313.1557136671216</v>
      </c>
      <c r="AD115">
        <v>273.55911236582796</v>
      </c>
    </row>
    <row r="116" spans="1:30" ht="12.75">
      <c r="A116">
        <v>2014</v>
      </c>
      <c r="D116">
        <v>2.7741771090149805</v>
      </c>
      <c r="G116">
        <v>2.948587310457935</v>
      </c>
      <c r="V116">
        <v>2014</v>
      </c>
      <c r="Y116">
        <v>253.117830986163</v>
      </c>
      <c r="Z116">
        <v>230.75275524467818</v>
      </c>
      <c r="AC116">
        <v>314.4536752358272</v>
      </c>
      <c r="AD116">
        <v>276.5043306992391</v>
      </c>
    </row>
    <row r="117" spans="1:30" ht="12.75">
      <c r="A117">
        <v>2015</v>
      </c>
      <c r="D117">
        <v>2.6485040334258794</v>
      </c>
      <c r="G117">
        <v>2.864305587007333</v>
      </c>
      <c r="V117">
        <v>2015</v>
      </c>
      <c r="Y117">
        <v>254.15453169020154</v>
      </c>
      <c r="Z117">
        <v>233.1913205630846</v>
      </c>
      <c r="AC117">
        <v>315.71091849585616</v>
      </c>
      <c r="AD117">
        <v>279.3653722088674</v>
      </c>
    </row>
    <row r="118" spans="1:30" ht="12.75">
      <c r="A118">
        <v>2016</v>
      </c>
      <c r="D118">
        <v>2.5233887783037092</v>
      </c>
      <c r="G118">
        <v>2.780159404123168</v>
      </c>
      <c r="V118">
        <v>2016</v>
      </c>
      <c r="Y118">
        <v>255.15962207569135</v>
      </c>
      <c r="Z118">
        <v>235.5402149206178</v>
      </c>
      <c r="AC118">
        <v>316.92837086744424</v>
      </c>
      <c r="AD118">
        <v>282.14237176164903</v>
      </c>
    </row>
    <row r="119" spans="1:30" ht="12.75">
      <c r="A119">
        <v>2017</v>
      </c>
      <c r="D119">
        <v>2.399642297123906</v>
      </c>
      <c r="G119">
        <v>2.6963450106417692</v>
      </c>
      <c r="V119">
        <v>2017</v>
      </c>
      <c r="Y119">
        <v>256.13379636336384</v>
      </c>
      <c r="Z119">
        <v>237.8005607848182</v>
      </c>
      <c r="AC119">
        <v>318.1069636448003</v>
      </c>
      <c r="AD119">
        <v>284.835660234472</v>
      </c>
    </row>
    <row r="120" spans="1:30" ht="12.75">
      <c r="A120">
        <v>2018</v>
      </c>
      <c r="D120">
        <v>2.27797596454104</v>
      </c>
      <c r="G120">
        <v>2.6130458402722314</v>
      </c>
      <c r="V120">
        <v>2018</v>
      </c>
      <c r="Y120">
        <v>257.07775229906446</v>
      </c>
      <c r="Z120">
        <v>239.97368408952704</v>
      </c>
      <c r="AC120">
        <v>319.2476298097446</v>
      </c>
      <c r="AD120">
        <v>287.4457517194023</v>
      </c>
    </row>
    <row r="121" spans="1:30" ht="12.75">
      <c r="A121">
        <v>2019</v>
      </c>
      <c r="D121">
        <v>2.1589983501104695</v>
      </c>
      <c r="G121">
        <v>2.530432291464809</v>
      </c>
      <c r="V121">
        <v>2019</v>
      </c>
      <c r="Y121">
        <v>257.9921895485415</v>
      </c>
      <c r="Z121">
        <v>242.061092378456</v>
      </c>
      <c r="AC121">
        <v>320.3513019942425</v>
      </c>
      <c r="AD121">
        <v>289.9733305086097</v>
      </c>
    </row>
    <row r="122" spans="1:30" ht="12.75">
      <c r="A122">
        <v>2020</v>
      </c>
      <c r="D122">
        <v>2.043216144869063</v>
      </c>
      <c r="G122">
        <v>2.4486616346672285</v>
      </c>
      <c r="V122">
        <v>2020</v>
      </c>
      <c r="Y122">
        <v>258.8778081966948</v>
      </c>
      <c r="Z122">
        <v>244.06445347769375</v>
      </c>
      <c r="AC122">
        <v>321.41891058844186</v>
      </c>
      <c r="AD122">
        <v>292.4192379862029</v>
      </c>
    </row>
    <row r="123" spans="1:30" ht="12.75">
      <c r="A123">
        <v>2021</v>
      </c>
      <c r="D123">
        <v>1.9310383299667147</v>
      </c>
      <c r="G123">
        <v>2.367878036119863</v>
      </c>
      <c r="V123">
        <v>2021</v>
      </c>
      <c r="Y123">
        <v>259.7353073491555</v>
      </c>
      <c r="Z123">
        <v>245.98557486792808</v>
      </c>
      <c r="AC123">
        <v>322.4513819903127</v>
      </c>
      <c r="AD123">
        <v>294.7844595433605</v>
      </c>
    </row>
    <row r="124" spans="1:30" ht="12.75">
      <c r="A124">
        <v>2022</v>
      </c>
      <c r="D124">
        <v>1.8227826941469683</v>
      </c>
      <c r="G124">
        <v>2.288212686847965</v>
      </c>
      <c r="V124">
        <v>2022</v>
      </c>
      <c r="Y124">
        <v>260.565383833708</v>
      </c>
      <c r="Z124">
        <v>247.82638389760325</v>
      </c>
      <c r="AC124">
        <v>323.44963699256476</v>
      </c>
      <c r="AD124">
        <v>297.0701116218241</v>
      </c>
    </row>
    <row r="125" spans="1:30" ht="12.75">
      <c r="A125">
        <v>2023</v>
      </c>
      <c r="D125">
        <v>1.718683888741051</v>
      </c>
      <c r="G125">
        <v>2.209784025270199</v>
      </c>
      <c r="V125">
        <v>2023</v>
      </c>
      <c r="Y125">
        <v>261.36873099875845</v>
      </c>
      <c r="Z125">
        <v>249.58890895007826</v>
      </c>
      <c r="AC125">
        <v>324.41458930216766</v>
      </c>
      <c r="AD125">
        <v>299.27742897926197</v>
      </c>
    </row>
    <row r="126" spans="1:30" ht="12.75">
      <c r="A126">
        <v>2024</v>
      </c>
      <c r="D126">
        <v>1.6189023284007256</v>
      </c>
      <c r="G126">
        <v>2.1326980418297357</v>
      </c>
      <c r="V126">
        <v>2024</v>
      </c>
      <c r="Y126">
        <v>262.1460376057977</v>
      </c>
      <c r="Z126">
        <v>251.27526165150195</v>
      </c>
      <c r="AC126">
        <v>325.34714418751406</v>
      </c>
      <c r="AD126">
        <v>301.4077522584425</v>
      </c>
    </row>
    <row r="127" spans="1:30" ht="12.75">
      <c r="A127">
        <v>2025</v>
      </c>
      <c r="D127">
        <v>1.5235333808667215</v>
      </c>
      <c r="G127">
        <v>2.0570486542377298</v>
      </c>
      <c r="V127">
        <v>2025</v>
      </c>
      <c r="Y127">
        <v>262.89798681259487</v>
      </c>
      <c r="Z127">
        <v>252.88762018186867</v>
      </c>
      <c r="AC127">
        <v>326.24819724805195</v>
      </c>
      <c r="AD127">
        <v>303.46251593075976</v>
      </c>
    </row>
    <row r="128" spans="1:30" ht="12.75">
      <c r="A128">
        <v>2026</v>
      </c>
      <c r="D128">
        <v>1.4326164231077094</v>
      </c>
      <c r="G128">
        <v>1.9829181422690307</v>
      </c>
      <c r="V128">
        <v>2026</v>
      </c>
      <c r="Y128">
        <v>263.62525524369295</v>
      </c>
      <c r="Z128">
        <v>254.42821372974637</v>
      </c>
      <c r="AC128">
        <v>327.11863330104956</v>
      </c>
      <c r="AD128">
        <v>305.4432366736199</v>
      </c>
    </row>
    <row r="129" spans="1:30" ht="12.75">
      <c r="A129">
        <v>2027</v>
      </c>
      <c r="D129">
        <v>1.3461434632847478</v>
      </c>
      <c r="G129">
        <v>1.91037763153697</v>
      </c>
      <c r="V129">
        <v>2027</v>
      </c>
      <c r="Y129">
        <v>264.3285121446468</v>
      </c>
      <c r="Z129">
        <v>255.8993081115832</v>
      </c>
      <c r="AC129">
        <v>327.9593253800512</v>
      </c>
      <c r="AD129">
        <v>307.3515022306337</v>
      </c>
    </row>
    <row r="130" spans="1:30" ht="12.75">
      <c r="A130">
        <v>2028</v>
      </c>
      <c r="D130">
        <v>1.2640671322163073</v>
      </c>
      <c r="G130">
        <v>1.8394876162694342</v>
      </c>
      <c r="V130">
        <v>2028</v>
      </c>
      <c r="Y130">
        <v>265.0084186163561</v>
      </c>
      <c r="Z130">
        <v>257.3031925593258</v>
      </c>
      <c r="AC130">
        <v>328.7711338395218</v>
      </c>
      <c r="AD130">
        <v>309.1889607936012</v>
      </c>
    </row>
    <row r="131" spans="1:30" ht="12.75">
      <c r="A131">
        <v>2029</v>
      </c>
      <c r="D131">
        <v>1.1863079321489425</v>
      </c>
      <c r="G131">
        <v>1.7702985117855847</v>
      </c>
      <c r="V131">
        <v>2029</v>
      </c>
      <c r="Y131">
        <v>265.66562692578384</v>
      </c>
      <c r="Z131">
        <v>258.6421676652823</v>
      </c>
      <c r="AC131">
        <v>329.5549055601613</v>
      </c>
      <c r="AD131">
        <v>310.95731093598624</v>
      </c>
    </row>
    <row r="132" spans="1:30" ht="12.75">
      <c r="A132">
        <v>2030</v>
      </c>
      <c r="D132">
        <v>1.1127606951129334</v>
      </c>
      <c r="G132">
        <v>1.702851228106957</v>
      </c>
      <c r="V132">
        <v>2030</v>
      </c>
      <c r="Y132">
        <v>266.30077988932305</v>
      </c>
      <c r="Z132">
        <v>259.9185344606522</v>
      </c>
      <c r="AC132">
        <v>330.31147324939144</v>
      </c>
      <c r="AD132">
        <v>312.65829211902206</v>
      </c>
    </row>
    <row r="133" spans="1:30" ht="12.75">
      <c r="A133">
        <v>2031</v>
      </c>
      <c r="D133">
        <v>1.0433002499868789</v>
      </c>
      <c r="G133">
        <v>1.637177756906183</v>
      </c>
      <c r="V133">
        <v>2031</v>
      </c>
      <c r="Y133">
        <v>266.91451032507103</v>
      </c>
      <c r="Z133">
        <v>261.1345845937998</v>
      </c>
      <c r="AC133">
        <v>331.04165483156737</v>
      </c>
      <c r="AD133">
        <v>314.29367578380436</v>
      </c>
    </row>
    <row r="134" spans="1:30" ht="12.75">
      <c r="A134">
        <v>2032</v>
      </c>
      <c r="D134">
        <v>0.9777863294130368</v>
      </c>
      <c r="G134">
        <v>1.573301764782004</v>
      </c>
      <c r="V134">
        <v>2032</v>
      </c>
      <c r="Y134">
        <v>267.50744057029004</v>
      </c>
      <c r="Z134">
        <v>262.29259156601074</v>
      </c>
      <c r="AC134">
        <v>331.7462529225538</v>
      </c>
      <c r="AD134">
        <v>315.86525703572266</v>
      </c>
    </row>
    <row r="135" spans="1:30" ht="12.75">
      <c r="A135">
        <v>2033</v>
      </c>
      <c r="D135">
        <v>0.9160677678978276</v>
      </c>
      <c r="G135">
        <v>1.5112391866337034</v>
      </c>
      <c r="V135">
        <v>2033</v>
      </c>
      <c r="Y135">
        <v>268.08018206037514</v>
      </c>
      <c r="Z135">
        <v>263.3948029759812</v>
      </c>
      <c r="AC135">
        <v>332.4260543834067</v>
      </c>
      <c r="AD135">
        <v>317.3748469213617</v>
      </c>
    </row>
    <row r="136" spans="1:30" ht="12.75">
      <c r="A136">
        <v>2034</v>
      </c>
      <c r="D136">
        <v>0.857986053633172</v>
      </c>
      <c r="G136">
        <v>1.4509988136777845</v>
      </c>
      <c r="V136">
        <v>2034</v>
      </c>
      <c r="Y136">
        <v>268.63333496570584</v>
      </c>
      <c r="Z136">
        <v>264.44343371945166</v>
      </c>
      <c r="AC136">
        <v>333.0818299480332</v>
      </c>
      <c r="AD136">
        <v>318.82426529255287</v>
      </c>
    </row>
    <row r="137" spans="1:30" ht="12.75">
      <c r="A137">
        <v>2035</v>
      </c>
      <c r="D137">
        <v>0.8033783012518434</v>
      </c>
      <c r="G137">
        <v>1.3925828713930708</v>
      </c>
      <c r="V137">
        <v>2035</v>
      </c>
      <c r="Y137">
        <v>269.1674878828347</v>
      </c>
      <c r="Z137">
        <v>265.4406600870402</v>
      </c>
      <c r="AC137">
        <v>333.71433391984397</v>
      </c>
      <c r="AD137">
        <v>320.2153342475429</v>
      </c>
    </row>
    <row r="138" spans="1:30" ht="12.75">
      <c r="A138">
        <v>2036</v>
      </c>
      <c r="D138">
        <v>0.7520797129072352</v>
      </c>
      <c r="G138">
        <v>1.335987583388451</v>
      </c>
      <c r="V138">
        <v>2036</v>
      </c>
      <c r="Y138">
        <v>269.68321757655093</v>
      </c>
      <c r="Z138">
        <v>266.3886147012638</v>
      </c>
      <c r="AC138">
        <v>334.3243039325746</v>
      </c>
      <c r="AD138">
        <v>321.5498721352494</v>
      </c>
    </row>
    <row r="139" spans="1:30" ht="12.75">
      <c r="A139">
        <v>2037</v>
      </c>
      <c r="D139">
        <v>0.703925592324222</v>
      </c>
      <c r="G139">
        <v>1.281203717853403</v>
      </c>
      <c r="V139">
        <v>2037</v>
      </c>
      <c r="Y139">
        <v>270.1810887694548</v>
      </c>
      <c r="Z139">
        <v>267.28938223278016</v>
      </c>
      <c r="AC139">
        <v>334.9124607706199</v>
      </c>
      <c r="AD139">
        <v>322.829688105229</v>
      </c>
    </row>
    <row r="140" spans="1:30" ht="12.75">
      <c r="A140">
        <v>2038</v>
      </c>
      <c r="D140">
        <v>0.6587529719827554</v>
      </c>
      <c r="G140">
        <v>1.228217113870295</v>
      </c>
      <c r="V140">
        <v>2038</v>
      </c>
      <c r="Y140">
        <v>270.6616539757848</v>
      </c>
      <c r="Z140">
        <v>268.1449958358797</v>
      </c>
      <c r="AC140">
        <v>335.4795082444065</v>
      </c>
      <c r="AD140">
        <v>324.0565771832679</v>
      </c>
    </row>
    <row r="141" spans="1:30" ht="12.75">
      <c r="A141">
        <v>2039</v>
      </c>
      <c r="D141">
        <v>0.6164019082139953</v>
      </c>
      <c r="G141">
        <v>1.177009185436266</v>
      </c>
      <c r="V141">
        <v>2039</v>
      </c>
      <c r="Y141">
        <v>271.12545337635464</v>
      </c>
      <c r="Z141">
        <v>268.9574342440351</v>
      </c>
      <c r="AC141">
        <v>336.0261331165152</v>
      </c>
      <c r="AD141">
        <v>325.23231585035074</v>
      </c>
    </row>
    <row r="142" spans="1:30" ht="12.75">
      <c r="A142">
        <v>2040</v>
      </c>
      <c r="D142">
        <v>0.5767164932884068</v>
      </c>
      <c r="G142">
        <v>1.1275574015595518</v>
      </c>
      <c r="V142">
        <v>2040</v>
      </c>
      <c r="Y142">
        <v>271.57301473157304</v>
      </c>
      <c r="Z142">
        <v>269.7286194677475</v>
      </c>
      <c r="AC142">
        <v>336.55300507445213</v>
      </c>
      <c r="AD142">
        <v>326.35865810112983</v>
      </c>
    </row>
    <row r="143" spans="1:30" ht="12.75">
      <c r="A143">
        <v>2041</v>
      </c>
      <c r="D143">
        <v>0.5395456279324574</v>
      </c>
      <c r="G143">
        <v>1.0798357412601172</v>
      </c>
      <c r="V143">
        <v>2041</v>
      </c>
      <c r="Y143">
        <v>272.004853329646</v>
      </c>
      <c r="Z143">
        <v>270.46041503886653</v>
      </c>
      <c r="AC143">
        <v>337.060776746163</v>
      </c>
      <c r="AD143">
        <v>327.4373319568436</v>
      </c>
    </row>
    <row r="144" spans="1:30" ht="12.75">
      <c r="A144">
        <v>2042</v>
      </c>
      <c r="D144">
        <v>0.5047435923540479</v>
      </c>
      <c r="G144">
        <v>1.0338151227181946</v>
      </c>
      <c r="V144">
        <v>2042</v>
      </c>
      <c r="Y144">
        <v>272.42147196718423</v>
      </c>
      <c r="Z144">
        <v>271.154624747906</v>
      </c>
      <c r="AC144">
        <v>337.5500837545774</v>
      </c>
      <c r="AD144">
        <v>328.47003640687797</v>
      </c>
    </row>
    <row r="145" spans="1:30" ht="12.75">
      <c r="A145">
        <v>2043</v>
      </c>
      <c r="D145">
        <v>0.47217044891197113</v>
      </c>
      <c r="G145">
        <v>0.9894638061781935</v>
      </c>
      <c r="V145">
        <v>2043</v>
      </c>
      <c r="Y145">
        <v>272.82336095956697</v>
      </c>
      <c r="Z145">
        <v>271.812991823511</v>
      </c>
      <c r="AC145">
        <v>338.0215448076614</v>
      </c>
      <c r="AD145">
        <v>329.4584387527681</v>
      </c>
    </row>
    <row r="146" spans="1:30" ht="12.75">
      <c r="A146">
        <v>2044</v>
      </c>
      <c r="D146">
        <v>0.44169230508736806</v>
      </c>
      <c r="G146">
        <v>0.9467477705318527</v>
      </c>
      <c r="V146">
        <v>2044</v>
      </c>
      <c r="Y146">
        <v>273.21099817854105</v>
      </c>
      <c r="Z146">
        <v>272.43719850607823</v>
      </c>
      <c r="AC146">
        <v>338.47576182065234</v>
      </c>
      <c r="AD146">
        <v>330.4041723283624</v>
      </c>
    </row>
    <row r="147" spans="1:30" ht="12.75">
      <c r="A147">
        <v>2045</v>
      </c>
      <c r="D147">
        <v>0.4131814614165145</v>
      </c>
      <c r="G147">
        <v>0.9056310637760017</v>
      </c>
      <c r="V147">
        <v>2045</v>
      </c>
      <c r="Y147">
        <v>273.5848491146621</v>
      </c>
      <c r="Z147">
        <v>273.0288659705025</v>
      </c>
      <c r="AC147">
        <v>338.9133200673303</v>
      </c>
      <c r="AD147">
        <v>331.3088345700615</v>
      </c>
    </row>
    <row r="148" spans="1:30" ht="12.75">
      <c r="A148">
        <v>2046</v>
      </c>
      <c r="D148">
        <v>0.3865164655084932</v>
      </c>
      <c r="G148">
        <v>0.8660761277699892</v>
      </c>
      <c r="V148">
        <v>2046</v>
      </c>
      <c r="Y148">
        <v>273.9453669623111</v>
      </c>
      <c r="Z148">
        <v>273.5895545560655</v>
      </c>
      <c r="AC148">
        <v>339.3347883573746</v>
      </c>
      <c r="AD148">
        <v>332.17398541146974</v>
      </c>
    </row>
    <row r="149" spans="1:30" ht="12.75">
      <c r="A149">
        <v>2047</v>
      </c>
      <c r="D149">
        <v>0.36158209016758197</v>
      </c>
      <c r="G149">
        <v>0.8280440979090206</v>
      </c>
      <c r="V149">
        <v>2047</v>
      </c>
      <c r="Y149">
        <v>274.29299272514237</v>
      </c>
      <c r="Z149">
        <v>274.12076426453126</v>
      </c>
      <c r="AC149">
        <v>339.74071923702525</v>
      </c>
      <c r="AD149">
        <v>333.0011459774103</v>
      </c>
    </row>
    <row r="150" spans="1:30" ht="12.75">
      <c r="A150">
        <v>2048</v>
      </c>
      <c r="D150">
        <v>0.3382692509306031</v>
      </c>
      <c r="G150">
        <v>0.7914950784855805</v>
      </c>
      <c r="V150">
        <v>2048</v>
      </c>
      <c r="Y150">
        <v>274.6281553399457</v>
      </c>
      <c r="Z150">
        <v>274.62393549053064</v>
      </c>
      <c r="AC150">
        <v>340.1316492104501</v>
      </c>
      <c r="AD150">
        <v>333.7917975530249</v>
      </c>
    </row>
    <row r="151" spans="1:30" ht="12.75">
      <c r="A151">
        <v>2049</v>
      </c>
      <c r="D151">
        <v>0.3164748759740222</v>
      </c>
      <c r="G151">
        <v>0.7563883946353258</v>
      </c>
      <c r="V151">
        <v>2049</v>
      </c>
      <c r="Y151">
        <v>274.95127181701923</v>
      </c>
      <c r="Z151">
        <v>275.10044995126816</v>
      </c>
      <c r="AC151">
        <v>340.5080989793829</v>
      </c>
      <c r="AD151">
        <v>334.5473808045724</v>
      </c>
    </row>
    <row r="152" spans="1:30" ht="12.75">
      <c r="A152">
        <v>2050</v>
      </c>
      <c r="D152">
        <v>0.2961017393050118</v>
      </c>
      <c r="G152">
        <v>0.7226828218595313</v>
      </c>
      <c r="V152">
        <v>2050</v>
      </c>
      <c r="Y152">
        <v>275.26274739527054</v>
      </c>
      <c r="Z152">
        <v>275.55163178543654</v>
      </c>
      <c r="AC152">
        <v>340.87057369876595</v>
      </c>
      <c r="AD152">
        <v>335.2692952295334</v>
      </c>
    </row>
    <row r="153" spans="1:30" ht="12.75">
      <c r="A153">
        <v>2051</v>
      </c>
      <c r="D153">
        <v>0.2770582663881864</v>
      </c>
      <c r="G153">
        <v>0.6903367941866736</v>
      </c>
      <c r="V153">
        <v>2051</v>
      </c>
      <c r="Y153">
        <v>275.56297571037265</v>
      </c>
      <c r="Z153">
        <v>275.97874879395755</v>
      </c>
      <c r="AC153">
        <v>341.21956324628206</v>
      </c>
      <c r="AD153">
        <v>335.958898814684</v>
      </c>
    </row>
    <row r="154" spans="1:30" ht="12.75">
      <c r="A154">
        <v>2052</v>
      </c>
      <c r="D154">
        <v>0.25925831984153097</v>
      </c>
      <c r="G154">
        <v>0.6593085920840902</v>
      </c>
      <c r="V154">
        <v>2052</v>
      </c>
      <c r="Y154">
        <v>275.8523389744134</v>
      </c>
      <c r="Z154">
        <v>276.3830137977724</v>
      </c>
      <c r="AC154">
        <v>341.5555425038158</v>
      </c>
      <c r="AD154">
        <v>336.61750788191466</v>
      </c>
    </row>
    <row r="155" spans="1:30" ht="12.75">
      <c r="A155">
        <v>2053</v>
      </c>
      <c r="D155">
        <v>0.24262097153088166</v>
      </c>
      <c r="G155">
        <v>0.6295565112597488</v>
      </c>
      <c r="V155">
        <v>2053</v>
      </c>
      <c r="Y155">
        <v>276.1312081655778</v>
      </c>
      <c r="Z155">
        <v>276.7655860903584</v>
      </c>
      <c r="AC155">
        <v>341.87897164902455</v>
      </c>
      <c r="AD155">
        <v>337.24639710270594</v>
      </c>
    </row>
    <row r="156" spans="1:30" ht="12.75">
      <c r="A156">
        <v>2054</v>
      </c>
      <c r="D156">
        <v>0.22707026627507132</v>
      </c>
      <c r="G156">
        <v>0.6010390135067404</v>
      </c>
      <c r="V156">
        <v>2054</v>
      </c>
      <c r="Y156">
        <v>276.39994322650756</v>
      </c>
      <c r="Z156">
        <v>277.12757296495914</v>
      </c>
      <c r="AC156">
        <v>342.1902964553387</v>
      </c>
      <c r="AD156">
        <v>337.8467996633249</v>
      </c>
    </row>
    <row r="157" spans="1:30" ht="12.75">
      <c r="A157">
        <v>2055</v>
      </c>
      <c r="D157">
        <v>0.2125349814196029</v>
      </c>
      <c r="G157">
        <v>0.5737148607416249</v>
      </c>
      <c r="V157">
        <v>2055</v>
      </c>
      <c r="Y157">
        <v>276.6588932700743</v>
      </c>
      <c r="Z157">
        <v>277.4700312986648</v>
      </c>
      <c r="AC157">
        <v>342.4899485988388</v>
      </c>
      <c r="AD157">
        <v>338.41990756395353</v>
      </c>
    </row>
    <row r="158" spans="1:30" ht="12.75">
      <c r="A158">
        <v>2056</v>
      </c>
      <c r="D158">
        <v>0.1989483857242702</v>
      </c>
      <c r="G158">
        <v>0.5475432333744958</v>
      </c>
      <c r="V158">
        <v>2056</v>
      </c>
      <c r="Y158">
        <v>276.9083967913983</v>
      </c>
      <c r="Z158">
        <v>277.7939691774816</v>
      </c>
      <c r="AC158">
        <v>342.77834597058285</v>
      </c>
      <c r="AD158">
        <v>338.9668720360995</v>
      </c>
    </row>
    <row r="159" spans="1:30" ht="12.75">
      <c r="A159">
        <v>2057</v>
      </c>
      <c r="D159">
        <v>0.1862480003208832</v>
      </c>
      <c r="G159">
        <v>0.522483834125661</v>
      </c>
      <c r="V159">
        <v>2057</v>
      </c>
      <c r="Y159">
        <v>277.1487818850289</v>
      </c>
      <c r="Z159">
        <v>278.10034754837375</v>
      </c>
      <c r="AC159">
        <v>343.0558929930729</v>
      </c>
      <c r="AD159">
        <v>339.4888040637491</v>
      </c>
    </row>
    <row r="160" spans="1:30" ht="12.75">
      <c r="A160">
        <v>2058</v>
      </c>
      <c r="D160">
        <v>0.1743753639147642</v>
      </c>
      <c r="G160">
        <v>0.498496978372967</v>
      </c>
      <c r="V160">
        <v>2058</v>
      </c>
      <c r="Y160">
        <v>277.38036646629</v>
      </c>
      <c r="Z160">
        <v>278.39008188596307</v>
      </c>
      <c r="AC160">
        <v>343.32298093965966</v>
      </c>
      <c r="AD160">
        <v>339.98677499480885</v>
      </c>
    </row>
    <row r="161" spans="1:30" ht="12.75">
      <c r="A161">
        <v>2059</v>
      </c>
      <c r="D161">
        <v>0.1632758039135528</v>
      </c>
      <c r="G161">
        <v>0.4755436720767021</v>
      </c>
      <c r="V161">
        <v>2059</v>
      </c>
      <c r="Y161">
        <v>277.60345849586884</v>
      </c>
      <c r="Z161">
        <v>278.66404386312644</v>
      </c>
      <c r="AC161">
        <v>343.57998825578983</v>
      </c>
      <c r="AD161">
        <v>340.4618172304244</v>
      </c>
    </row>
    <row r="162" spans="1:30" ht="12.75">
      <c r="A162">
        <v>2060</v>
      </c>
      <c r="D162">
        <v>0.15289821475641896</v>
      </c>
      <c r="G162">
        <v>0.45358567828710594</v>
      </c>
      <c r="V162">
        <v>2060</v>
      </c>
      <c r="Y162">
        <v>277.8183562068029</v>
      </c>
      <c r="Z162">
        <v>278.923063016149</v>
      </c>
      <c r="AC162">
        <v>343.827280881097</v>
      </c>
      <c r="AD162">
        <v>340.9149249807711</v>
      </c>
    </row>
    <row r="163" spans="1:30" ht="12.75">
      <c r="A163">
        <v>2061</v>
      </c>
      <c r="D163">
        <v>0.14319484437493712</v>
      </c>
      <c r="G163">
        <v>0.4325855731940737</v>
      </c>
      <c r="V163">
        <v>2061</v>
      </c>
      <c r="Y163">
        <v>278.0253483330926</v>
      </c>
      <c r="Z163">
        <v>279.167928396386</v>
      </c>
      <c r="AC163">
        <v>344.06521257142975</v>
      </c>
      <c r="AD163">
        <v>341.3470550768685</v>
      </c>
    </row>
    <row r="164" spans="1:30" ht="12.75">
      <c r="A164">
        <v>2062</v>
      </c>
      <c r="D164">
        <v>0.13412108943388887</v>
      </c>
      <c r="G164">
        <v>0.41250679263076284</v>
      </c>
      <c r="V164">
        <v>2062</v>
      </c>
      <c r="Y164">
        <v>278.22471433922846</v>
      </c>
      <c r="Z164">
        <v>279.3993902015472</v>
      </c>
      <c r="AC164">
        <v>344.2941252199957</v>
      </c>
      <c r="AD164">
        <v>341.7591278288808</v>
      </c>
    </row>
    <row r="165" spans="1:30" ht="12.75">
      <c r="A165">
        <v>2063</v>
      </c>
      <c r="D165">
        <v>0.12563529976762303</v>
      </c>
      <c r="G165">
        <v>0.3933136698934015</v>
      </c>
      <c r="V165">
        <v>2063</v>
      </c>
      <c r="Y165">
        <v>278.41672464999084</v>
      </c>
      <c r="Z165">
        <v>279.61816138077467</v>
      </c>
      <c r="AC165">
        <v>344.51434917688294</v>
      </c>
      <c r="AD165">
        <v>342.1520279222281</v>
      </c>
    </row>
    <row r="166" spans="1:30" ht="12.75">
      <c r="A166">
        <v>2064</v>
      </c>
      <c r="D166">
        <v>0.11769859223789751</v>
      </c>
      <c r="G166">
        <v>0.3749714656894941</v>
      </c>
      <c r="V166">
        <v>2064</v>
      </c>
      <c r="Y166">
        <v>278.6016408799325</v>
      </c>
      <c r="Z166">
        <v>279.82491920862986</v>
      </c>
      <c r="AC166">
        <v>344.7262035662925</v>
      </c>
      <c r="AD166">
        <v>342.5266053436428</v>
      </c>
    </row>
    <row r="167" spans="1:30" ht="12.75">
      <c r="A167">
        <v>2065</v>
      </c>
      <c r="D167">
        <v>0.11027467408587659</v>
      </c>
      <c r="G167">
        <v>0.3574463909764529</v>
      </c>
      <c r="V167">
        <v>2065</v>
      </c>
      <c r="Y167">
        <v>278.77971606201567</v>
      </c>
      <c r="Z167">
        <v>280.02030682394974</v>
      </c>
      <c r="AC167">
        <v>344.92999660088657</v>
      </c>
      <c r="AD167">
        <v>342.8836763300694</v>
      </c>
    </row>
    <row r="168" spans="1:30" ht="12.75">
      <c r="A168">
        <v>2066</v>
      </c>
      <c r="D168">
        <v>0.1033296757285637</v>
      </c>
      <c r="G168">
        <v>0.34070562340302624</v>
      </c>
      <c r="V168">
        <v>2066</v>
      </c>
      <c r="Y168">
        <v>278.9511948749212</v>
      </c>
      <c r="Z168">
        <v>280.20493473028984</v>
      </c>
      <c r="AC168">
        <v>345.12602589272484</v>
      </c>
      <c r="AD168">
        <v>343.22402433401334</v>
      </c>
    </row>
    <row r="169" spans="1:30" ht="12.75">
      <c r="A169">
        <v>2067</v>
      </c>
      <c r="D169">
        <v>0.09683199285353661</v>
      </c>
      <c r="G169">
        <v>0.3247173180171995</v>
      </c>
      <c r="V169">
        <v>2067</v>
      </c>
      <c r="Y169">
        <v>279.116313868601</v>
      </c>
      <c r="Z169">
        <v>280.37938225533935</v>
      </c>
      <c r="AC169">
        <v>345.3145787603173</v>
      </c>
      <c r="AD169">
        <v>343.54840099961154</v>
      </c>
    </row>
    <row r="170" spans="1:30" ht="12.75">
      <c r="A170">
        <v>2068</v>
      </c>
      <c r="D170">
        <v>0.09075213759123212</v>
      </c>
      <c r="G170">
        <v>0.3094506128568604</v>
      </c>
      <c r="V170">
        <v>2068</v>
      </c>
      <c r="Y170">
        <v>279.27530168768493</v>
      </c>
      <c r="Z170">
        <v>280.5441989672882</v>
      </c>
      <c r="AC170">
        <v>345.49593253138164</v>
      </c>
      <c r="AD170">
        <v>343.85752714431146</v>
      </c>
    </row>
    <row r="171" spans="1:30" ht="12.75">
      <c r="A171">
        <v>2069</v>
      </c>
      <c r="D171">
        <v>0.08506259848758556</v>
      </c>
      <c r="G171">
        <v>0.2948756299937423</v>
      </c>
      <c r="V171">
        <v>2069</v>
      </c>
      <c r="Y171">
        <v>279.42837929239937</v>
      </c>
      <c r="Z171">
        <v>280.6999060466471</v>
      </c>
      <c r="AC171">
        <v>345.67035484094316</v>
      </c>
      <c r="AD171">
        <v>344.1520937416141</v>
      </c>
    </row>
    <row r="172" spans="1:30" ht="12.75">
      <c r="A172">
        <v>2070</v>
      </c>
      <c r="D172">
        <v>0.07973770895846836</v>
      </c>
      <c r="G172">
        <v>0.28096347255720294</v>
      </c>
      <c r="V172">
        <v>2070</v>
      </c>
      <c r="Y172">
        <v>279.575760176691</v>
      </c>
      <c r="Z172">
        <v>280.8469976124806</v>
      </c>
      <c r="AC172">
        <v>345.8381039244646</v>
      </c>
      <c r="AD172">
        <v>344.4327629008648</v>
      </c>
    </row>
    <row r="173" spans="1:30" ht="12.75">
      <c r="A173">
        <v>2071</v>
      </c>
      <c r="D173">
        <v>0.07475352387843422</v>
      </c>
      <c r="G173">
        <v>0.26768621822241</v>
      </c>
      <c r="V173">
        <v>2071</v>
      </c>
      <c r="Y173">
        <v>279.7176505832876</v>
      </c>
      <c r="Z173">
        <v>280.98594200241286</v>
      </c>
      <c r="AC173">
        <v>345.9994289057352</v>
      </c>
      <c r="AD173">
        <v>344.7001688405582</v>
      </c>
    </row>
    <row r="174" spans="1:30" ht="12.75">
      <c r="A174">
        <v>2072</v>
      </c>
      <c r="D174">
        <v>0.07008770393753301</v>
      </c>
      <c r="G174">
        <v>0.25501690960760226</v>
      </c>
      <c r="V174">
        <v>2072</v>
      </c>
      <c r="Y174">
        <v>279.8542497154587</v>
      </c>
      <c r="Z174">
        <v>281.1171830061107</v>
      </c>
      <c r="AC174">
        <v>346.1545700792924</v>
      </c>
      <c r="AD174">
        <v>344.95491885206764</v>
      </c>
    </row>
    <row r="175" spans="1:30" ht="12.75">
      <c r="A175">
        <v>2073</v>
      </c>
      <c r="D175">
        <v>0.0657194073894576</v>
      </c>
      <c r="G175">
        <v>0.2429295419873471</v>
      </c>
      <c r="V175">
        <v>2073</v>
      </c>
      <c r="Y175">
        <v>279.98574994527183</v>
      </c>
      <c r="Z175">
        <v>281.2411410522522</v>
      </c>
      <c r="AC175">
        <v>346.30375918718187</v>
      </c>
      <c r="AD175">
        <v>345.19759425111835</v>
      </c>
    </row>
    <row r="176" spans="1:30" ht="12.75">
      <c r="A176">
        <v>2074</v>
      </c>
      <c r="D176">
        <v>0.06162918881044303</v>
      </c>
      <c r="G176">
        <v>0.23139904869312708</v>
      </c>
      <c r="V176">
        <v>2074</v>
      </c>
      <c r="Y176">
        <v>280.1123370181686</v>
      </c>
      <c r="Z176">
        <v>281.35821434924327</v>
      </c>
      <c r="AC176">
        <v>346.44721968990257</v>
      </c>
      <c r="AD176">
        <v>345.4287513146914</v>
      </c>
    </row>
    <row r="177" spans="1:30" ht="12.75">
      <c r="A177">
        <v>2075</v>
      </c>
      <c r="D177">
        <v>0.05779890448977535</v>
      </c>
      <c r="G177">
        <v>0.2204012845391908</v>
      </c>
      <c r="V177">
        <v>2075</v>
      </c>
      <c r="Y177">
        <v>280.2341902537109</v>
      </c>
      <c r="Z177">
        <v>281.4687799801625</v>
      </c>
      <c r="AC177">
        <v>346.5851670314071</v>
      </c>
      <c r="AD177">
        <v>345.64892220138495</v>
      </c>
    </row>
    <row r="178" spans="1:30" ht="12.75">
      <c r="A178">
        <v>2076</v>
      </c>
      <c r="D178">
        <v>0.05421162407834968</v>
      </c>
      <c r="G178">
        <v>0.20991300758034534</v>
      </c>
      <c r="V178">
        <v>2076</v>
      </c>
      <c r="Y178">
        <v>280.3514827423707</v>
      </c>
      <c r="Z178">
        <v>281.57319495260225</v>
      </c>
      <c r="AC178">
        <v>346.71780889806314</v>
      </c>
      <c r="AD178">
        <v>345.85861585356594</v>
      </c>
    </row>
    <row r="179" spans="1:30" ht="12.75">
      <c r="A179">
        <v>2077</v>
      </c>
      <c r="D179">
        <v>0.05085154813049054</v>
      </c>
      <c r="G179">
        <v>0.19991185947921422</v>
      </c>
      <c r="V179">
        <v>2077</v>
      </c>
      <c r="Y179">
        <v>280.4643815382613</v>
      </c>
      <c r="Z179">
        <v>281.6717972042263</v>
      </c>
      <c r="AC179">
        <v>346.84534547150326</v>
      </c>
      <c r="AD179">
        <v>346.05831887992196</v>
      </c>
    </row>
    <row r="180" spans="1:30" ht="12.75">
      <c r="A180">
        <v>2078</v>
      </c>
      <c r="D180">
        <v>0.04770393118542699</v>
      </c>
      <c r="G180">
        <v>0.19037634473338608</v>
      </c>
      <c r="V180">
        <v>2078</v>
      </c>
      <c r="Y180">
        <v>280.57304784772674</v>
      </c>
      <c r="Z180">
        <v>281.7649065649911</v>
      </c>
      <c r="AC180">
        <v>346.9679696753154</v>
      </c>
      <c r="AD180">
        <v>346.24849641727343</v>
      </c>
    </row>
    <row r="181" spans="1:30" ht="12.75">
      <c r="A181">
        <v>2079</v>
      </c>
      <c r="D181">
        <v>0.044755010047746145</v>
      </c>
      <c r="G181">
        <v>0.1812858089877391</v>
      </c>
      <c r="V181">
        <v>2079</v>
      </c>
      <c r="Y181">
        <v>280.67763721372586</v>
      </c>
      <c r="Z181">
        <v>281.8528256770825</v>
      </c>
      <c r="AC181">
        <v>347.08586741554814</v>
      </c>
      <c r="AD181">
        <v>346.42959297073065</v>
      </c>
    </row>
    <row r="182" spans="1:30" ht="12.75">
      <c r="A182">
        <v>2080</v>
      </c>
      <c r="D182">
        <v>0.04199193694029838</v>
      </c>
      <c r="G182">
        <v>0.17262041663398855</v>
      </c>
      <c r="V182">
        <v>2080</v>
      </c>
      <c r="Y182">
        <v>280.77829969596286</v>
      </c>
      <c r="Z182">
        <v>281.93584087370124</v>
      </c>
      <c r="AC182">
        <v>347.1992178150243</v>
      </c>
      <c r="AD182">
        <v>346.6020332314841</v>
      </c>
    </row>
    <row r="183" spans="1:30" ht="12.75">
      <c r="A183">
        <v>2081</v>
      </c>
      <c r="D183">
        <v>0.03940271721796402</v>
      </c>
      <c r="G183">
        <v>0.16436112787807053</v>
      </c>
      <c r="V183">
        <v>2081</v>
      </c>
      <c r="Y183">
        <v>280.87518004673416</v>
      </c>
      <c r="Z183">
        <v>282.0142230178952</v>
      </c>
      <c r="AC183">
        <v>347.3081934414721</v>
      </c>
      <c r="AD183">
        <v>346.76622287169494</v>
      </c>
    </row>
    <row r="184" spans="1:30" ht="12.75">
      <c r="A184">
        <v>2082</v>
      </c>
      <c r="D184">
        <v>0.036976151346059714</v>
      </c>
      <c r="G184">
        <v>0.15648967543624676</v>
      </c>
      <c r="V184">
        <v>2082</v>
      </c>
      <c r="Y184">
        <v>280.9684178824732</v>
      </c>
      <c r="Z184">
        <v>282.0882283026821</v>
      </c>
      <c r="AC184">
        <v>347.41296052950133</v>
      </c>
      <c r="AD184">
        <v>346.9225493161138</v>
      </c>
    </row>
    <row r="185" spans="1:30" ht="12.75">
      <c r="A185">
        <v>2083</v>
      </c>
      <c r="D185">
        <v>0.0347017808626867</v>
      </c>
      <c r="G185">
        <v>0.14898854100272077</v>
      </c>
      <c r="V185">
        <v>2083</v>
      </c>
      <c r="Y185">
        <v>281.05814785098886</v>
      </c>
      <c r="Z185">
        <v>282.1580990137438</v>
      </c>
      <c r="AC185">
        <v>347.51367919646395</v>
      </c>
      <c r="AD185">
        <v>347.0713824901996</v>
      </c>
    </row>
    <row r="186" spans="1:30" ht="12.75">
      <c r="A186">
        <v>2084</v>
      </c>
      <c r="D186">
        <v>0.032569838059777034</v>
      </c>
      <c r="G186">
        <v>0.1418409316149727</v>
      </c>
      <c r="V186">
        <v>2084</v>
      </c>
      <c r="Y186">
        <v>281.144499794404</v>
      </c>
      <c r="Z186">
        <v>282.2240642559888</v>
      </c>
      <c r="AC186">
        <v>347.6105036522516</v>
      </c>
      <c r="AD186">
        <v>347.2130755446354</v>
      </c>
    </row>
    <row r="187" spans="1:30" ht="12.75">
      <c r="A187">
        <v>2085</v>
      </c>
      <c r="D187">
        <v>0.030571199132809864</v>
      </c>
      <c r="G187">
        <v>0.13503075602787912</v>
      </c>
      <c r="V187">
        <v>2085</v>
      </c>
      <c r="Y187">
        <v>281.2275989078125</v>
      </c>
      <c r="Z187">
        <v>282.28634064529734</v>
      </c>
      <c r="AC187">
        <v>347.7035824030943</v>
      </c>
      <c r="AD187">
        <v>347.34796555624877</v>
      </c>
    </row>
    <row r="188" spans="1:30" ht="12.75">
      <c r="A188">
        <v>2086</v>
      </c>
      <c r="D188">
        <v>0.02869734056401004</v>
      </c>
      <c r="G188">
        <v>0.12854260119387723</v>
      </c>
      <c r="V188">
        <v>2086</v>
      </c>
      <c r="Y188">
        <v>281.3075658936795</v>
      </c>
      <c r="Z188">
        <v>282.3451329667586</v>
      </c>
      <c r="AC188">
        <v>347.7930584494324</v>
      </c>
      <c r="AD188">
        <v>347.47637420544334</v>
      </c>
    </row>
    <row r="189" spans="1:30" ht="12.75">
      <c r="A189">
        <v>2087</v>
      </c>
      <c r="D189">
        <v>0.026940298518212266</v>
      </c>
      <c r="G189">
        <v>0.1223617089338789</v>
      </c>
      <c r="V189">
        <v>2087</v>
      </c>
      <c r="Y189">
        <v>281.38451711202123</v>
      </c>
      <c r="Z189">
        <v>282.4006348007083</v>
      </c>
      <c r="AC189">
        <v>347.8790694779455</v>
      </c>
      <c r="AD189">
        <v>347.59860843033107</v>
      </c>
    </row>
    <row r="190" spans="1:30" ht="12.75">
      <c r="A190">
        <v>2088</v>
      </c>
      <c r="D190">
        <v>0.02529263104440149</v>
      </c>
      <c r="G190">
        <v>0.1164739528722435</v>
      </c>
      <c r="V190">
        <v>2088</v>
      </c>
      <c r="Y190">
        <v>281.4585647264061</v>
      </c>
      <c r="Z190">
        <v>282.45302911785853</v>
      </c>
      <c r="AC190">
        <v>347.961748047826</v>
      </c>
      <c r="AD190">
        <v>347.7149610578274</v>
      </c>
    </row>
    <row r="191" spans="1:30" ht="12.75">
      <c r="A191">
        <v>2089</v>
      </c>
      <c r="D191">
        <v>0.023747382889176133</v>
      </c>
      <c r="G191">
        <v>0.11086581569880347</v>
      </c>
      <c r="V191">
        <v>2089</v>
      </c>
      <c r="Y191">
        <v>281.52981684582585</v>
      </c>
      <c r="Z191">
        <v>282.5024888447978</v>
      </c>
      <c r="AC191">
        <v>348.04122177139357</v>
      </c>
      <c r="AD191">
        <v>347.82571141203806</v>
      </c>
    </row>
    <row r="192" spans="1:30" ht="12.75">
      <c r="A192">
        <v>2090</v>
      </c>
      <c r="D192">
        <v>0.022298052740994657</v>
      </c>
      <c r="G192">
        <v>0.1055243668116167</v>
      </c>
      <c r="V192">
        <v>2090</v>
      </c>
      <c r="Y192">
        <v>281.59837766249115</v>
      </c>
      <c r="Z192">
        <v>282.54917740111097</v>
      </c>
      <c r="AC192">
        <v>348.117613489153</v>
      </c>
      <c r="AD192">
        <v>347.93112590031467</v>
      </c>
    </row>
    <row r="193" spans="1:30" ht="12.75">
      <c r="A193">
        <v>2091</v>
      </c>
      <c r="D193">
        <v>0.020938562736041774</v>
      </c>
      <c r="G193">
        <v>0.10043724038572038</v>
      </c>
      <c r="V193">
        <v>2091</v>
      </c>
      <c r="Y193">
        <v>281.6643475856119</v>
      </c>
      <c r="Z193">
        <v>282.59324920934733</v>
      </c>
      <c r="AC193">
        <v>348.191041439399</v>
      </c>
      <c r="AD193">
        <v>348.0314585774067</v>
      </c>
    </row>
    <row r="194" spans="1:30" ht="12.75">
      <c r="A194">
        <v>2092</v>
      </c>
      <c r="D194">
        <v>0.019663230067882686</v>
      </c>
      <c r="G194">
        <v>0.09559261390561186</v>
      </c>
      <c r="V194">
        <v>2092</v>
      </c>
      <c r="Y194">
        <v>281.7278233712256</v>
      </c>
      <c r="Z194">
        <v>282.6348501790329</v>
      </c>
      <c r="AC194">
        <v>348.26161942248007</v>
      </c>
      <c r="AD194">
        <v>348.1269516881712</v>
      </c>
    </row>
    <row r="195" spans="1:30" ht="12.75">
      <c r="A195">
        <v>2093</v>
      </c>
      <c r="D195">
        <v>0.01846674055376774</v>
      </c>
      <c r="G195">
        <v>0.09097918719240838</v>
      </c>
      <c r="V195">
        <v>2093</v>
      </c>
      <c r="Y195">
        <v>281.7888982481423</v>
      </c>
      <c r="Z195">
        <v>282.6741181658903</v>
      </c>
      <c r="AC195">
        <v>348.3294569598329</v>
      </c>
      <c r="AD195">
        <v>348.2178361893346</v>
      </c>
    </row>
    <row r="196" spans="1:30" ht="12.75">
      <c r="A196">
        <v>2094</v>
      </c>
      <c r="D196">
        <v>0.017344124020516407</v>
      </c>
      <c r="G196">
        <v>0.08658616195058261</v>
      </c>
      <c r="V196">
        <v>2094</v>
      </c>
      <c r="Y196">
        <v>281.8476620400757</v>
      </c>
      <c r="Z196">
        <v>282.71118340739787</v>
      </c>
      <c r="AC196">
        <v>348.39465944790356</v>
      </c>
      <c r="AD196">
        <v>348.30433225082606</v>
      </c>
    </row>
    <row r="197" spans="1:30" ht="12.75">
      <c r="A197">
        <v>2095</v>
      </c>
      <c r="D197">
        <v>0.016290731382365375</v>
      </c>
      <c r="G197">
        <v>0.08240322185376908</v>
      </c>
      <c r="V197">
        <v>2095</v>
      </c>
      <c r="Y197">
        <v>281.90420128403645</v>
      </c>
      <c r="Z197">
        <v>282.74616893578275</v>
      </c>
      <c r="AC197">
        <v>348.457328307073</v>
      </c>
      <c r="AD197">
        <v>348.38664973721905</v>
      </c>
    </row>
    <row r="198" spans="1:30" ht="12.75">
      <c r="A198">
        <v>2096</v>
      </c>
      <c r="D198">
        <v>0.015302213292031394</v>
      </c>
      <c r="G198">
        <v>0.0784205131843312</v>
      </c>
      <c r="V198">
        <v>2096</v>
      </c>
      <c r="Y198">
        <v>281.9585993450613</v>
      </c>
      <c r="Z198">
        <v>282.7791909695059</v>
      </c>
      <c r="AC198">
        <v>348.5175611257048</v>
      </c>
      <c r="AD198">
        <v>348.4649886698355</v>
      </c>
    </row>
    <row r="199" spans="1:30" ht="12.75">
      <c r="A199">
        <v>2097</v>
      </c>
      <c r="D199">
        <v>0.01437450025453924</v>
      </c>
      <c r="G199">
        <v>0.07462862603712343</v>
      </c>
      <c r="V199">
        <v>2097</v>
      </c>
      <c r="Y199">
        <v>282.0109365273575</v>
      </c>
      <c r="Z199">
        <v>282.81035928426263</v>
      </c>
      <c r="AC199">
        <v>348.5754517994364</v>
      </c>
      <c r="AD199">
        <v>348.53953967007595</v>
      </c>
    </row>
    <row r="200" spans="1:30" ht="12.75">
      <c r="A200">
        <v>2098</v>
      </c>
      <c r="D200">
        <v>0.01350378410112283</v>
      </c>
      <c r="G200">
        <v>0.07101857609411832</v>
      </c>
      <c r="V200">
        <v>2098</v>
      </c>
      <c r="Y200">
        <v>282.06129018194025</v>
      </c>
      <c r="Z200">
        <v>282.83977756448087</v>
      </c>
      <c r="AC200">
        <v>348.63109066583286</v>
      </c>
      <c r="AD200">
        <v>348.61048438454395</v>
      </c>
    </row>
    <row r="201" spans="1:30" ht="12.75">
      <c r="A201">
        <v>2099</v>
      </c>
      <c r="D201">
        <v>0.01268650072775075</v>
      </c>
      <c r="G201">
        <v>0.06758178697326016</v>
      </c>
      <c r="V201">
        <v>2099</v>
      </c>
      <c r="Y201">
        <v>282.1097348108457</v>
      </c>
      <c r="Z201">
        <v>282.8675437362668</v>
      </c>
      <c r="AC201">
        <v>348.68456463452475</v>
      </c>
      <c r="AD201">
        <v>348.6779958925409</v>
      </c>
    </row>
    <row r="202" spans="1:30" ht="12.75">
      <c r="A202">
        <v>2100</v>
      </c>
      <c r="D202">
        <v>0.011919314009582583</v>
      </c>
      <c r="G202">
        <v>0.0643100731520053</v>
      </c>
      <c r="V202">
        <v>2100</v>
      </c>
      <c r="Y202">
        <v>282.156342167997</v>
      </c>
      <c r="Z202">
        <v>282.89375028270626</v>
      </c>
      <c r="AC202">
        <v>348.735957312949</v>
      </c>
      <c r="AD202">
        <v>348.74223909650294</v>
      </c>
    </row>
  </sheetData>
  <printOptions/>
  <pageMargins left="0.75" right="0.75" top="1" bottom="1" header="0.5" footer="0.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202"/>
  <sheetViews>
    <sheetView workbookViewId="0" topLeftCell="A1">
      <selection activeCell="N52" sqref="N52"/>
    </sheetView>
  </sheetViews>
  <sheetFormatPr defaultColWidth="7.5" defaultRowHeight="15"/>
  <cols>
    <col min="1" max="41" width="7.5" style="0" customWidth="1"/>
    <col min="42" max="42" width="8.19921875" style="0" bestFit="1" customWidth="1"/>
    <col min="43" max="43" width="8.19921875" style="0" customWidth="1"/>
  </cols>
  <sheetData>
    <row r="1" spans="1:46" ht="12.75">
      <c r="A1" t="s">
        <v>12</v>
      </c>
      <c r="B1" t="s">
        <v>11</v>
      </c>
      <c r="C1" t="s">
        <v>14</v>
      </c>
      <c r="D1" t="s">
        <v>13</v>
      </c>
      <c r="E1" t="s">
        <v>15</v>
      </c>
      <c r="T1" t="s">
        <v>16</v>
      </c>
      <c r="U1" t="s">
        <v>11</v>
      </c>
      <c r="V1" t="s">
        <v>17</v>
      </c>
      <c r="W1" t="s">
        <v>18</v>
      </c>
      <c r="X1" t="s">
        <v>19</v>
      </c>
      <c r="Y1" t="s">
        <v>2</v>
      </c>
      <c r="Z1" t="s">
        <v>10</v>
      </c>
      <c r="AK1" t="s">
        <v>20</v>
      </c>
      <c r="AL1" t="s">
        <v>0</v>
      </c>
      <c r="AM1" t="s">
        <v>6</v>
      </c>
      <c r="AN1" t="s">
        <v>7</v>
      </c>
      <c r="AO1" t="s">
        <v>9</v>
      </c>
      <c r="AP1" t="s">
        <v>1</v>
      </c>
      <c r="AQ1" t="s">
        <v>4</v>
      </c>
      <c r="AR1" t="s">
        <v>5</v>
      </c>
      <c r="AS1" t="s">
        <v>8</v>
      </c>
      <c r="AT1" t="s">
        <v>3</v>
      </c>
    </row>
    <row r="2" spans="2:41" ht="12.75">
      <c r="B2">
        <v>1900</v>
      </c>
      <c r="D2">
        <v>0.128</v>
      </c>
      <c r="U2">
        <v>1900</v>
      </c>
      <c r="X2">
        <v>0</v>
      </c>
      <c r="AL2">
        <v>1948</v>
      </c>
      <c r="AO2">
        <v>0.038</v>
      </c>
    </row>
    <row r="3" spans="2:41" ht="12.75">
      <c r="B3">
        <v>1901</v>
      </c>
      <c r="D3">
        <v>0.18</v>
      </c>
      <c r="U3">
        <v>1901</v>
      </c>
      <c r="X3">
        <v>0</v>
      </c>
      <c r="AL3">
        <v>1949</v>
      </c>
      <c r="AO3">
        <v>0.045</v>
      </c>
    </row>
    <row r="4" spans="2:41" ht="12.75">
      <c r="B4">
        <v>1902</v>
      </c>
      <c r="D4">
        <v>0.206</v>
      </c>
      <c r="U4">
        <v>1902</v>
      </c>
      <c r="X4">
        <v>0</v>
      </c>
      <c r="AL4">
        <v>1950</v>
      </c>
      <c r="AO4">
        <v>0.08199999999999999</v>
      </c>
    </row>
    <row r="5" spans="2:41" ht="12.75">
      <c r="B5">
        <v>1903</v>
      </c>
      <c r="D5">
        <v>0.239</v>
      </c>
      <c r="U5">
        <v>1903</v>
      </c>
      <c r="X5">
        <v>0</v>
      </c>
      <c r="AL5">
        <v>1951</v>
      </c>
      <c r="AO5">
        <v>0.086</v>
      </c>
    </row>
    <row r="6" spans="2:41" ht="12.75">
      <c r="B6">
        <v>1904</v>
      </c>
      <c r="D6">
        <v>0.257</v>
      </c>
      <c r="U6">
        <v>1904</v>
      </c>
      <c r="X6">
        <v>0</v>
      </c>
      <c r="AL6">
        <v>1952</v>
      </c>
      <c r="AO6">
        <v>0.094</v>
      </c>
    </row>
    <row r="7" spans="2:41" ht="12.75">
      <c r="B7">
        <v>1905</v>
      </c>
      <c r="D7">
        <v>0.32</v>
      </c>
      <c r="U7">
        <v>1905</v>
      </c>
      <c r="X7">
        <v>0</v>
      </c>
      <c r="AL7">
        <v>1953</v>
      </c>
      <c r="AO7">
        <v>0.094</v>
      </c>
    </row>
    <row r="8" spans="2:41" ht="12.75">
      <c r="B8">
        <v>1906</v>
      </c>
      <c r="D8">
        <v>0.389</v>
      </c>
      <c r="U8">
        <v>1906</v>
      </c>
      <c r="X8">
        <v>0</v>
      </c>
      <c r="AL8">
        <v>1954</v>
      </c>
      <c r="AO8">
        <v>0.094</v>
      </c>
    </row>
    <row r="9" spans="2:41" ht="12.75">
      <c r="B9">
        <v>1907</v>
      </c>
      <c r="D9">
        <v>0.407</v>
      </c>
      <c r="U9">
        <v>1907</v>
      </c>
      <c r="X9">
        <v>0</v>
      </c>
      <c r="AL9">
        <v>1955</v>
      </c>
      <c r="AO9">
        <v>0.12</v>
      </c>
    </row>
    <row r="10" spans="2:41" ht="12.75">
      <c r="B10">
        <v>1908</v>
      </c>
      <c r="D10">
        <v>0.402</v>
      </c>
      <c r="U10">
        <v>1908</v>
      </c>
      <c r="X10">
        <v>0</v>
      </c>
      <c r="AL10">
        <v>1956</v>
      </c>
      <c r="AO10">
        <v>0.125</v>
      </c>
    </row>
    <row r="11" spans="2:41" ht="12.75">
      <c r="B11">
        <v>1909</v>
      </c>
      <c r="D11">
        <v>0.481</v>
      </c>
      <c r="U11">
        <v>1909</v>
      </c>
      <c r="X11">
        <v>0</v>
      </c>
      <c r="AL11">
        <v>1957</v>
      </c>
      <c r="AO11">
        <v>0.164</v>
      </c>
    </row>
    <row r="12" spans="2:41" ht="12.75">
      <c r="B12">
        <v>1910</v>
      </c>
      <c r="D12">
        <v>0.509</v>
      </c>
      <c r="U12">
        <v>1910</v>
      </c>
      <c r="X12">
        <v>0</v>
      </c>
      <c r="AL12">
        <v>1958</v>
      </c>
      <c r="AO12">
        <v>0.263</v>
      </c>
    </row>
    <row r="13" spans="2:41" ht="12.75">
      <c r="B13">
        <v>1911</v>
      </c>
      <c r="D13">
        <v>0.513</v>
      </c>
      <c r="U13">
        <v>1911</v>
      </c>
      <c r="X13">
        <v>0.012808400000000001</v>
      </c>
      <c r="AL13">
        <v>1959</v>
      </c>
      <c r="AO13">
        <v>0.329</v>
      </c>
    </row>
    <row r="14" spans="2:41" ht="12.75">
      <c r="B14">
        <v>1912</v>
      </c>
      <c r="D14">
        <v>0.562</v>
      </c>
      <c r="U14">
        <v>1912</v>
      </c>
      <c r="X14">
        <v>0.016805800000000003</v>
      </c>
      <c r="AL14">
        <v>1960</v>
      </c>
      <c r="AO14">
        <v>0.361</v>
      </c>
    </row>
    <row r="15" spans="2:41" ht="12.75">
      <c r="B15">
        <v>1913</v>
      </c>
      <c r="D15">
        <v>0.582</v>
      </c>
      <c r="U15">
        <v>1913</v>
      </c>
      <c r="X15">
        <v>0.022525800000000006</v>
      </c>
      <c r="AL15">
        <v>1961</v>
      </c>
      <c r="AO15">
        <v>0.381</v>
      </c>
    </row>
    <row r="16" spans="2:41" ht="12.75">
      <c r="B16">
        <v>1914</v>
      </c>
      <c r="D16">
        <v>0.592</v>
      </c>
      <c r="U16">
        <v>1914</v>
      </c>
      <c r="X16">
        <v>0.023862300000000003</v>
      </c>
      <c r="AL16">
        <v>1962</v>
      </c>
      <c r="AO16">
        <v>0.392</v>
      </c>
    </row>
    <row r="17" spans="2:41" ht="12.75">
      <c r="B17">
        <v>1915</v>
      </c>
      <c r="D17">
        <v>0.629</v>
      </c>
      <c r="U17">
        <v>1915</v>
      </c>
      <c r="X17">
        <v>0.0221364</v>
      </c>
      <c r="AL17">
        <v>1963</v>
      </c>
      <c r="AO17">
        <v>0.424</v>
      </c>
    </row>
    <row r="18" spans="2:41" ht="12.75">
      <c r="B18">
        <v>1916</v>
      </c>
      <c r="D18">
        <v>0.753</v>
      </c>
      <c r="U18">
        <v>1916</v>
      </c>
      <c r="X18">
        <v>0.028013700000000002</v>
      </c>
      <c r="AL18">
        <v>1964</v>
      </c>
      <c r="AO18">
        <v>0.485</v>
      </c>
    </row>
    <row r="19" spans="2:41" ht="12.75">
      <c r="B19">
        <v>1917</v>
      </c>
      <c r="D19">
        <v>0.795</v>
      </c>
      <c r="U19">
        <v>1917</v>
      </c>
      <c r="X19">
        <v>0.0301499</v>
      </c>
      <c r="AL19">
        <v>1965</v>
      </c>
      <c r="AO19">
        <v>0.493</v>
      </c>
    </row>
    <row r="20" spans="2:41" ht="12.75">
      <c r="B20">
        <v>1918</v>
      </c>
      <c r="C20">
        <v>6.7</v>
      </c>
      <c r="D20">
        <v>0.721</v>
      </c>
      <c r="E20" s="5">
        <f>C20/D20</f>
        <v>9.292649098474342</v>
      </c>
      <c r="U20">
        <v>1918</v>
      </c>
      <c r="X20">
        <v>0.022154000000000004</v>
      </c>
      <c r="AL20">
        <v>1966</v>
      </c>
      <c r="AO20">
        <v>0.529</v>
      </c>
    </row>
    <row r="21" spans="2:41" ht="12.75">
      <c r="B21">
        <v>1919</v>
      </c>
      <c r="C21">
        <v>8.4</v>
      </c>
      <c r="D21">
        <v>0.746</v>
      </c>
      <c r="E21" s="5">
        <f aca="true" t="shared" si="0" ref="E21:E84">C21/D21</f>
        <v>11.26005361930295</v>
      </c>
      <c r="U21">
        <v>1919</v>
      </c>
      <c r="X21">
        <v>0.021931799999999998</v>
      </c>
      <c r="AL21">
        <v>1967</v>
      </c>
      <c r="AO21">
        <v>0.573</v>
      </c>
    </row>
    <row r="22" spans="2:41" ht="12.75">
      <c r="B22">
        <v>1920</v>
      </c>
      <c r="C22">
        <v>9.2</v>
      </c>
      <c r="D22">
        <v>0.812</v>
      </c>
      <c r="E22" s="5">
        <f t="shared" si="0"/>
        <v>11.330049261083742</v>
      </c>
      <c r="U22">
        <v>1920</v>
      </c>
      <c r="X22">
        <v>0.0185306</v>
      </c>
      <c r="AL22">
        <v>1968</v>
      </c>
      <c r="AO22">
        <v>0.577</v>
      </c>
    </row>
    <row r="23" spans="2:41" ht="12.75">
      <c r="B23">
        <v>1921</v>
      </c>
      <c r="C23">
        <v>10.7</v>
      </c>
      <c r="D23">
        <v>0.674</v>
      </c>
      <c r="E23" s="5">
        <f t="shared" si="0"/>
        <v>15.875370919881304</v>
      </c>
      <c r="U23">
        <v>1921</v>
      </c>
      <c r="X23">
        <v>0.015485800000000001</v>
      </c>
      <c r="AL23">
        <v>1969</v>
      </c>
      <c r="AO23">
        <v>0.609</v>
      </c>
    </row>
    <row r="24" spans="2:41" ht="12.75">
      <c r="B24">
        <v>1922</v>
      </c>
      <c r="C24">
        <v>12</v>
      </c>
      <c r="D24">
        <v>0.776</v>
      </c>
      <c r="E24" s="5">
        <f t="shared" si="0"/>
        <v>15.463917525773196</v>
      </c>
      <c r="U24">
        <v>1922</v>
      </c>
      <c r="X24">
        <v>0.0161513</v>
      </c>
      <c r="AL24">
        <v>1970</v>
      </c>
      <c r="AO24">
        <v>0.665</v>
      </c>
    </row>
    <row r="25" spans="2:41" ht="12.75">
      <c r="B25">
        <v>1923</v>
      </c>
      <c r="C25">
        <v>19.4</v>
      </c>
      <c r="D25">
        <v>1.025</v>
      </c>
      <c r="E25" s="5">
        <f t="shared" si="0"/>
        <v>18.926829268292682</v>
      </c>
      <c r="U25">
        <v>1923</v>
      </c>
      <c r="X25">
        <v>0.017557100000000003</v>
      </c>
      <c r="AL25">
        <v>1971</v>
      </c>
      <c r="AO25">
        <v>0.643</v>
      </c>
    </row>
    <row r="26" spans="2:41" ht="12.75">
      <c r="B26">
        <v>1924</v>
      </c>
      <c r="C26">
        <v>22.2</v>
      </c>
      <c r="D26">
        <v>1.162</v>
      </c>
      <c r="E26" s="5">
        <f t="shared" si="0"/>
        <v>19.104991394148023</v>
      </c>
      <c r="U26">
        <v>1924</v>
      </c>
      <c r="X26">
        <v>0.0163691</v>
      </c>
      <c r="AL26">
        <v>1972</v>
      </c>
      <c r="AO26">
        <v>0.66</v>
      </c>
    </row>
    <row r="27" spans="2:41" ht="12.75">
      <c r="B27">
        <v>1925</v>
      </c>
      <c r="C27">
        <v>26.8</v>
      </c>
      <c r="D27">
        <v>1.21</v>
      </c>
      <c r="E27" s="5">
        <f t="shared" si="0"/>
        <v>22.148760330578515</v>
      </c>
      <c r="U27">
        <v>1925</v>
      </c>
      <c r="X27">
        <v>0.0185933</v>
      </c>
      <c r="AL27">
        <v>1973</v>
      </c>
      <c r="AO27">
        <v>0.677</v>
      </c>
    </row>
    <row r="28" spans="2:41" ht="12.75">
      <c r="B28">
        <v>1926</v>
      </c>
      <c r="C28">
        <v>32.5</v>
      </c>
      <c r="D28">
        <v>1.336</v>
      </c>
      <c r="E28" s="5">
        <f t="shared" si="0"/>
        <v>24.32634730538922</v>
      </c>
      <c r="U28">
        <v>1926</v>
      </c>
      <c r="X28">
        <v>0.0211288</v>
      </c>
      <c r="AL28">
        <v>1974</v>
      </c>
      <c r="AO28">
        <v>0.745</v>
      </c>
    </row>
    <row r="29" spans="2:41" ht="12.75">
      <c r="B29">
        <v>1927</v>
      </c>
      <c r="C29">
        <v>39.1</v>
      </c>
      <c r="D29">
        <v>1.471</v>
      </c>
      <c r="E29" s="5">
        <f t="shared" si="0"/>
        <v>26.5805574439157</v>
      </c>
      <c r="U29">
        <v>1927</v>
      </c>
      <c r="X29">
        <v>0.023514700000000003</v>
      </c>
      <c r="AL29">
        <v>1975</v>
      </c>
      <c r="AO29">
        <v>0.772717</v>
      </c>
    </row>
    <row r="30" spans="2:41" ht="12.75">
      <c r="B30">
        <v>1928</v>
      </c>
      <c r="C30">
        <v>43.2</v>
      </c>
      <c r="D30">
        <v>1.596</v>
      </c>
      <c r="E30" s="5">
        <f t="shared" si="0"/>
        <v>27.06766917293233</v>
      </c>
      <c r="U30">
        <v>1928</v>
      </c>
      <c r="X30">
        <v>0.0248413</v>
      </c>
      <c r="AL30">
        <v>1976</v>
      </c>
      <c r="AO30">
        <v>0.76248</v>
      </c>
    </row>
    <row r="31" spans="2:41" ht="12.75">
      <c r="B31">
        <v>1929</v>
      </c>
      <c r="C31">
        <v>53.2</v>
      </c>
      <c r="D31">
        <v>1.952</v>
      </c>
      <c r="E31" s="5">
        <f t="shared" si="0"/>
        <v>27.25409836065574</v>
      </c>
      <c r="U31">
        <v>1929</v>
      </c>
      <c r="X31">
        <v>0.031215800000000002</v>
      </c>
      <c r="AL31">
        <v>1977</v>
      </c>
      <c r="AO31">
        <v>0.743771</v>
      </c>
    </row>
    <row r="32" spans="2:41" ht="12.75">
      <c r="B32">
        <v>1930</v>
      </c>
      <c r="C32">
        <v>52.6</v>
      </c>
      <c r="D32">
        <v>1.978911</v>
      </c>
      <c r="E32" s="5">
        <f t="shared" si="0"/>
        <v>26.58027571730108</v>
      </c>
      <c r="U32">
        <v>1930</v>
      </c>
      <c r="X32">
        <v>0.0323147</v>
      </c>
      <c r="AL32">
        <v>1978</v>
      </c>
      <c r="AO32">
        <v>0.9343909999999999</v>
      </c>
    </row>
    <row r="33" spans="2:41" ht="12.75">
      <c r="B33">
        <v>1931</v>
      </c>
      <c r="C33">
        <v>43.6</v>
      </c>
      <c r="D33">
        <v>1.721902</v>
      </c>
      <c r="E33" s="5">
        <f t="shared" si="0"/>
        <v>25.320837074351502</v>
      </c>
      <c r="U33">
        <v>1931</v>
      </c>
      <c r="X33">
        <v>0.0284625</v>
      </c>
      <c r="AL33">
        <v>1979</v>
      </c>
      <c r="AO33">
        <v>1.064295</v>
      </c>
    </row>
    <row r="34" spans="2:46" ht="12.75">
      <c r="B34">
        <v>1932</v>
      </c>
      <c r="C34">
        <v>36.3</v>
      </c>
      <c r="D34">
        <v>1.593798</v>
      </c>
      <c r="E34" s="5">
        <f t="shared" si="0"/>
        <v>22.77578463519216</v>
      </c>
      <c r="U34">
        <v>1932</v>
      </c>
      <c r="X34">
        <v>0.025762000000000007</v>
      </c>
      <c r="AL34">
        <v>1980</v>
      </c>
      <c r="AM34" s="8">
        <v>70.44500000000001</v>
      </c>
      <c r="AN34" s="8"/>
      <c r="AO34">
        <v>1.297981</v>
      </c>
      <c r="AP34">
        <v>1.297981</v>
      </c>
      <c r="AS34">
        <v>1.297981</v>
      </c>
      <c r="AT34" s="9">
        <v>54.27275129605133</v>
      </c>
    </row>
    <row r="35" spans="2:46" ht="12.75">
      <c r="B35">
        <v>1933</v>
      </c>
      <c r="C35">
        <v>39.3</v>
      </c>
      <c r="D35">
        <v>1.596673</v>
      </c>
      <c r="E35" s="5">
        <f t="shared" si="0"/>
        <v>24.613681073081338</v>
      </c>
      <c r="U35">
        <v>1933</v>
      </c>
      <c r="X35">
        <v>0.025451800000000004</v>
      </c>
      <c r="AL35">
        <v>1981</v>
      </c>
      <c r="AM35" s="8">
        <v>87.965</v>
      </c>
      <c r="AN35" s="8"/>
      <c r="AO35">
        <v>1.4815409999999998</v>
      </c>
      <c r="AP35">
        <v>1.4815409999999998</v>
      </c>
      <c r="AS35">
        <v>1.4815409999999998</v>
      </c>
      <c r="AT35" s="9">
        <v>59.37398964996582</v>
      </c>
    </row>
    <row r="36" spans="2:46" ht="12.75">
      <c r="B36">
        <v>1934</v>
      </c>
      <c r="C36">
        <v>42.8</v>
      </c>
      <c r="D36">
        <v>1.815796</v>
      </c>
      <c r="E36" s="5">
        <f t="shared" si="0"/>
        <v>23.570929774049507</v>
      </c>
      <c r="U36">
        <v>1934</v>
      </c>
      <c r="X36">
        <v>0.0254782</v>
      </c>
      <c r="AL36">
        <v>1982</v>
      </c>
      <c r="AM36" s="8">
        <v>93.075</v>
      </c>
      <c r="AN36" s="8"/>
      <c r="AO36">
        <v>1.5493169999999998</v>
      </c>
      <c r="AP36">
        <v>1.5493169999999998</v>
      </c>
      <c r="AS36">
        <v>1.5493169999999998</v>
      </c>
      <c r="AT36" s="9">
        <v>60.07485879261637</v>
      </c>
    </row>
    <row r="37" spans="2:46" ht="12.75">
      <c r="B37">
        <v>1935</v>
      </c>
      <c r="C37">
        <v>49.2</v>
      </c>
      <c r="D37">
        <v>1.968963</v>
      </c>
      <c r="E37" s="5">
        <f t="shared" si="0"/>
        <v>24.987772751443273</v>
      </c>
      <c r="U37">
        <v>1935</v>
      </c>
      <c r="X37">
        <v>0.027402100000000006</v>
      </c>
      <c r="AL37">
        <v>1983</v>
      </c>
      <c r="AM37" s="8">
        <v>96.72500000000001</v>
      </c>
      <c r="AN37" s="8"/>
      <c r="AO37">
        <v>1.4790699999999999</v>
      </c>
      <c r="AP37">
        <v>1.4790699999999999</v>
      </c>
      <c r="AS37">
        <v>1.4790699999999999</v>
      </c>
      <c r="AT37" s="9">
        <v>65.39582305097123</v>
      </c>
    </row>
    <row r="38" spans="2:46" ht="12.75">
      <c r="B38">
        <v>1936</v>
      </c>
      <c r="C38">
        <v>42.8</v>
      </c>
      <c r="D38">
        <v>2.225477</v>
      </c>
      <c r="E38" s="5">
        <f t="shared" si="0"/>
        <v>19.231832097118954</v>
      </c>
      <c r="U38">
        <v>1936</v>
      </c>
      <c r="X38">
        <v>0.030924300000000002</v>
      </c>
      <c r="AL38">
        <v>1984</v>
      </c>
      <c r="AM38" s="8">
        <v>93.805</v>
      </c>
      <c r="AN38" s="8"/>
      <c r="AO38">
        <v>1.372817</v>
      </c>
      <c r="AP38">
        <v>1.372817</v>
      </c>
      <c r="AS38">
        <v>1.372817</v>
      </c>
      <c r="AT38" s="9">
        <v>68.3303018537795</v>
      </c>
    </row>
    <row r="39" spans="2:46" ht="12.75">
      <c r="B39">
        <v>1937</v>
      </c>
      <c r="C39">
        <v>49.2</v>
      </c>
      <c r="D39">
        <v>2.473483</v>
      </c>
      <c r="E39" s="5">
        <f t="shared" si="0"/>
        <v>19.89097964287606</v>
      </c>
      <c r="U39">
        <v>1937</v>
      </c>
      <c r="X39">
        <v>0.0356191</v>
      </c>
      <c r="AL39">
        <v>1985</v>
      </c>
      <c r="AM39" s="8">
        <v>98.915</v>
      </c>
      <c r="AN39" s="8"/>
      <c r="AO39">
        <v>1.314925</v>
      </c>
      <c r="AP39">
        <v>1.314925</v>
      </c>
      <c r="AS39">
        <v>1.314925</v>
      </c>
      <c r="AT39" s="9">
        <v>75.22482270851951</v>
      </c>
    </row>
    <row r="40" spans="2:46" ht="12.75">
      <c r="B40">
        <v>1938</v>
      </c>
      <c r="C40">
        <v>51.3</v>
      </c>
      <c r="D40">
        <v>2.358201</v>
      </c>
      <c r="E40" s="5">
        <f t="shared" si="0"/>
        <v>21.753870853247875</v>
      </c>
      <c r="U40">
        <v>1938</v>
      </c>
      <c r="X40">
        <v>0.0367895</v>
      </c>
      <c r="AL40">
        <v>1986</v>
      </c>
      <c r="AM40" s="8">
        <v>128.48</v>
      </c>
      <c r="AN40" s="8"/>
      <c r="AO40">
        <v>1.251738</v>
      </c>
      <c r="AP40">
        <v>1.251738</v>
      </c>
      <c r="AS40">
        <v>1.251738</v>
      </c>
      <c r="AT40" s="9">
        <v>102.6412875537852</v>
      </c>
    </row>
    <row r="41" spans="2:46" ht="12.75">
      <c r="B41">
        <v>1939</v>
      </c>
      <c r="C41">
        <v>51.6</v>
      </c>
      <c r="D41">
        <v>2.538383</v>
      </c>
      <c r="E41" s="5">
        <f t="shared" si="0"/>
        <v>20.327901660230154</v>
      </c>
      <c r="U41">
        <v>1939</v>
      </c>
      <c r="X41">
        <v>0.0387035</v>
      </c>
      <c r="AL41">
        <v>1987</v>
      </c>
      <c r="AM41" s="8">
        <v>123.37</v>
      </c>
      <c r="AN41" s="8"/>
      <c r="AO41">
        <v>1.2764479999999998</v>
      </c>
      <c r="AP41">
        <v>1.2764479999999998</v>
      </c>
      <c r="AS41">
        <v>1.2764479999999998</v>
      </c>
      <c r="AT41" s="9">
        <v>96.6510190779413</v>
      </c>
    </row>
    <row r="42" spans="2:46" ht="12.75">
      <c r="B42">
        <v>1940</v>
      </c>
      <c r="C42">
        <v>55.7</v>
      </c>
      <c r="D42">
        <v>2.733819</v>
      </c>
      <c r="E42" s="5">
        <f t="shared" si="0"/>
        <v>20.374428592383037</v>
      </c>
      <c r="U42">
        <v>1940</v>
      </c>
      <c r="X42">
        <v>0.0453552</v>
      </c>
      <c r="AL42">
        <v>1988</v>
      </c>
      <c r="AM42" s="8">
        <v>135.05</v>
      </c>
      <c r="AN42" s="8"/>
      <c r="AO42">
        <v>1.2725649999999997</v>
      </c>
      <c r="AP42">
        <v>1.2725649999999997</v>
      </c>
      <c r="AS42">
        <v>1.2725649999999997</v>
      </c>
      <c r="AT42" s="9">
        <v>106.124245126968</v>
      </c>
    </row>
    <row r="43" spans="2:46" ht="12.75">
      <c r="B43">
        <v>1941</v>
      </c>
      <c r="C43">
        <v>80.9</v>
      </c>
      <c r="D43">
        <v>2.893525</v>
      </c>
      <c r="E43" s="5">
        <f t="shared" si="0"/>
        <v>27.95897737189069</v>
      </c>
      <c r="U43">
        <v>1941</v>
      </c>
      <c r="X43">
        <v>0.047844500000000005</v>
      </c>
      <c r="AL43">
        <v>1989</v>
      </c>
      <c r="AM43" s="8">
        <v>140.16</v>
      </c>
      <c r="AN43" s="8"/>
      <c r="AO43">
        <v>1.3032759999999999</v>
      </c>
      <c r="AP43">
        <v>1.3032759999999999</v>
      </c>
      <c r="AS43">
        <v>1.3032759999999999</v>
      </c>
      <c r="AT43" s="9">
        <v>107.54437279593886</v>
      </c>
    </row>
    <row r="44" spans="2:46" ht="12.75">
      <c r="B44">
        <v>1942</v>
      </c>
      <c r="C44">
        <v>83.3</v>
      </c>
      <c r="D44">
        <v>3.145694</v>
      </c>
      <c r="E44" s="5">
        <f t="shared" si="0"/>
        <v>26.480643063184147</v>
      </c>
      <c r="U44">
        <v>1942</v>
      </c>
      <c r="X44">
        <v>0.050266700000000004</v>
      </c>
      <c r="AL44">
        <v>1990</v>
      </c>
      <c r="AM44" s="8">
        <v>156.22</v>
      </c>
      <c r="AN44" s="8"/>
      <c r="AO44">
        <v>1.332222</v>
      </c>
      <c r="AP44">
        <v>1.332222</v>
      </c>
      <c r="AS44">
        <v>1.332222</v>
      </c>
      <c r="AT44" s="9">
        <v>117.26273849253353</v>
      </c>
    </row>
    <row r="45" spans="2:46" ht="12.75">
      <c r="B45">
        <v>1943</v>
      </c>
      <c r="C45">
        <v>87.7</v>
      </c>
      <c r="D45">
        <v>3.515531</v>
      </c>
      <c r="E45" s="5">
        <f t="shared" si="0"/>
        <v>24.946444790274924</v>
      </c>
      <c r="U45">
        <v>1943</v>
      </c>
      <c r="X45">
        <v>0.04870360000000001</v>
      </c>
      <c r="AL45">
        <v>1991</v>
      </c>
      <c r="AM45" s="8">
        <v>166.805</v>
      </c>
      <c r="AN45" s="8"/>
      <c r="AO45">
        <v>1.3255149999999998</v>
      </c>
      <c r="AP45">
        <v>1.3255149999999998</v>
      </c>
      <c r="AS45">
        <v>1.3255149999999998</v>
      </c>
      <c r="AT45" s="9">
        <v>125.84165399863451</v>
      </c>
    </row>
    <row r="46" spans="2:46" ht="12.75">
      <c r="B46">
        <v>1944</v>
      </c>
      <c r="C46">
        <v>100</v>
      </c>
      <c r="D46">
        <v>3.815024</v>
      </c>
      <c r="E46" s="5">
        <f t="shared" si="0"/>
        <v>26.21215489076871</v>
      </c>
      <c r="U46">
        <v>1944</v>
      </c>
      <c r="X46">
        <v>0.049573700000000005</v>
      </c>
      <c r="AL46">
        <v>1992</v>
      </c>
      <c r="AM46" s="8">
        <v>165.67277</v>
      </c>
      <c r="AN46" s="8"/>
      <c r="AO46">
        <v>1.311042</v>
      </c>
      <c r="AP46">
        <v>1.311042</v>
      </c>
      <c r="AS46">
        <v>1.311042</v>
      </c>
      <c r="AT46" s="9">
        <v>126.36724834139562</v>
      </c>
    </row>
    <row r="47" spans="2:46" ht="12.75">
      <c r="B47">
        <v>1945</v>
      </c>
      <c r="C47">
        <v>112</v>
      </c>
      <c r="D47">
        <v>4.042002</v>
      </c>
      <c r="E47" s="5">
        <f t="shared" si="0"/>
        <v>27.709041212745564</v>
      </c>
      <c r="U47">
        <v>1945</v>
      </c>
      <c r="X47">
        <v>0.0532532</v>
      </c>
      <c r="AL47">
        <v>1993</v>
      </c>
      <c r="AM47" s="8">
        <v>167.535</v>
      </c>
      <c r="AN47" s="8"/>
      <c r="AO47">
        <v>1.3046879999999998</v>
      </c>
      <c r="AP47">
        <v>1.3046879999999998</v>
      </c>
      <c r="AS47">
        <v>1.3046879999999998</v>
      </c>
      <c r="AT47" s="9">
        <v>128.41001066921748</v>
      </c>
    </row>
    <row r="48" spans="2:46" ht="12.75">
      <c r="B48">
        <v>1946</v>
      </c>
      <c r="C48">
        <v>115.8</v>
      </c>
      <c r="D48">
        <v>4.152762</v>
      </c>
      <c r="E48" s="5">
        <f t="shared" si="0"/>
        <v>27.885055777335662</v>
      </c>
      <c r="U48">
        <v>1946</v>
      </c>
      <c r="X48">
        <v>0.05269</v>
      </c>
      <c r="AL48">
        <v>1994</v>
      </c>
      <c r="AM48" s="8">
        <v>168.36999955</v>
      </c>
      <c r="AN48" s="8"/>
      <c r="AO48">
        <v>1.3226909999999998</v>
      </c>
      <c r="AP48">
        <v>1.3226909999999998</v>
      </c>
      <c r="AS48">
        <v>1.3226909999999998</v>
      </c>
      <c r="AT48" s="9">
        <v>127.29352475370287</v>
      </c>
    </row>
    <row r="49" spans="2:46" ht="12.75">
      <c r="B49">
        <v>1947</v>
      </c>
      <c r="C49">
        <v>132.2</v>
      </c>
      <c r="D49">
        <v>4.582173</v>
      </c>
      <c r="E49" s="5">
        <f t="shared" si="0"/>
        <v>28.850940372613604</v>
      </c>
      <c r="U49">
        <v>1947</v>
      </c>
      <c r="X49">
        <v>0.0565559303</v>
      </c>
      <c r="AL49">
        <v>1995</v>
      </c>
      <c r="AM49" s="8">
        <v>162.98000075000002</v>
      </c>
      <c r="AN49" s="8"/>
      <c r="AO49">
        <v>1.371405</v>
      </c>
      <c r="AP49">
        <v>1.371405</v>
      </c>
      <c r="AS49">
        <v>1.371405</v>
      </c>
      <c r="AT49" s="9">
        <v>118.84162647066331</v>
      </c>
    </row>
    <row r="50" spans="2:46" ht="12.75">
      <c r="B50">
        <v>1948</v>
      </c>
      <c r="C50">
        <v>145.5</v>
      </c>
      <c r="D50">
        <v>5.14802</v>
      </c>
      <c r="E50" s="5">
        <f t="shared" si="0"/>
        <v>28.26329346039837</v>
      </c>
      <c r="U50">
        <v>1948</v>
      </c>
      <c r="X50">
        <v>0.06577763169999999</v>
      </c>
      <c r="AL50">
        <v>1996</v>
      </c>
      <c r="AM50" s="8">
        <v>154.43688375000002</v>
      </c>
      <c r="AN50" s="8"/>
      <c r="AO50">
        <v>1.530608</v>
      </c>
      <c r="AP50">
        <v>1.530608</v>
      </c>
      <c r="AS50">
        <v>1.530608</v>
      </c>
      <c r="AT50" s="9">
        <v>100.8990438766817</v>
      </c>
    </row>
    <row r="51" spans="2:46" ht="12.75">
      <c r="B51">
        <v>1949</v>
      </c>
      <c r="C51" s="7">
        <v>157.086</v>
      </c>
      <c r="D51">
        <v>5.419736</v>
      </c>
      <c r="E51" s="5">
        <f t="shared" si="0"/>
        <v>28.984068596699174</v>
      </c>
      <c r="U51">
        <v>1949</v>
      </c>
      <c r="X51">
        <v>0.0717993881</v>
      </c>
      <c r="AL51">
        <v>1997</v>
      </c>
      <c r="AM51" s="8">
        <v>141.62</v>
      </c>
      <c r="AN51" s="8"/>
      <c r="AO51">
        <v>1.629801</v>
      </c>
      <c r="AP51">
        <v>1.629801</v>
      </c>
      <c r="AS51">
        <v>1.629801</v>
      </c>
      <c r="AT51" s="9">
        <v>86.8940441194968</v>
      </c>
    </row>
    <row r="52" spans="2:46" ht="12.75">
      <c r="B52">
        <v>1950</v>
      </c>
      <c r="C52" s="7">
        <v>181.961</v>
      </c>
      <c r="D52">
        <v>6.28206</v>
      </c>
      <c r="E52" s="5">
        <f t="shared" si="0"/>
        <v>28.965180211586645</v>
      </c>
      <c r="U52">
        <v>1950</v>
      </c>
      <c r="X52">
        <v>0.0808319874</v>
      </c>
      <c r="AL52">
        <v>1998</v>
      </c>
      <c r="AM52" s="8">
        <v>154.81200155</v>
      </c>
      <c r="AN52" s="8"/>
      <c r="AO52">
        <v>1.748056</v>
      </c>
      <c r="AP52">
        <v>1.748056</v>
      </c>
      <c r="AS52">
        <v>1.748056</v>
      </c>
      <c r="AT52" s="9">
        <v>88.5623810392802</v>
      </c>
    </row>
    <row r="53" spans="2:46" ht="12.75">
      <c r="B53">
        <v>1951</v>
      </c>
      <c r="C53" s="7">
        <v>204.754</v>
      </c>
      <c r="D53">
        <v>7.457359</v>
      </c>
      <c r="E53" s="5">
        <f t="shared" si="0"/>
        <v>27.456637128506216</v>
      </c>
      <c r="U53">
        <v>1951</v>
      </c>
      <c r="W53">
        <v>0.8472955974842767</v>
      </c>
      <c r="X53">
        <v>0.08897887439999999</v>
      </c>
      <c r="Y53">
        <f>W53/X53</f>
        <v>9.522435557852784</v>
      </c>
      <c r="Z53">
        <v>0.9265094339622639</v>
      </c>
      <c r="AL53">
        <v>1999</v>
      </c>
      <c r="AM53" s="8">
        <v>160.1985</v>
      </c>
      <c r="AN53" s="8"/>
      <c r="AO53">
        <v>1.748056</v>
      </c>
      <c r="AP53">
        <v>1.748056</v>
      </c>
      <c r="AS53">
        <v>1.748056</v>
      </c>
      <c r="AT53" s="9">
        <v>91.6438031733537</v>
      </c>
    </row>
    <row r="54" spans="2:46" ht="12.75">
      <c r="B54">
        <v>1952</v>
      </c>
      <c r="C54" s="7">
        <v>223.515</v>
      </c>
      <c r="D54">
        <v>8.013457</v>
      </c>
      <c r="E54" s="5">
        <f t="shared" si="0"/>
        <v>27.89245640177516</v>
      </c>
      <c r="U54">
        <v>1952</v>
      </c>
      <c r="W54">
        <v>1.0567169811320754</v>
      </c>
      <c r="X54">
        <v>0.10057471259999999</v>
      </c>
      <c r="Y54">
        <f aca="true" t="shared" si="1" ref="Y54:Y110">W54/X54</f>
        <v>10.50678598839044</v>
      </c>
      <c r="Z54">
        <v>1.1356981132075472</v>
      </c>
      <c r="AL54">
        <v>2000</v>
      </c>
      <c r="AM54" s="8">
        <v>159.8161479</v>
      </c>
      <c r="AN54" s="8"/>
      <c r="AO54">
        <v>1.7071079999999998</v>
      </c>
      <c r="AP54">
        <v>1.7071079999999998</v>
      </c>
      <c r="AS54">
        <v>1.7071079999999998</v>
      </c>
      <c r="AT54" s="9">
        <v>93.61806511363078</v>
      </c>
    </row>
    <row r="55" spans="2:46" ht="12.75">
      <c r="B55">
        <v>1953</v>
      </c>
      <c r="C55" s="7">
        <v>238.579</v>
      </c>
      <c r="D55">
        <v>8.396916</v>
      </c>
      <c r="E55" s="5">
        <f t="shared" si="0"/>
        <v>28.41269342220406</v>
      </c>
      <c r="U55">
        <v>1953</v>
      </c>
      <c r="W55">
        <v>1.2329371069182389</v>
      </c>
      <c r="X55">
        <v>0.1210112593</v>
      </c>
      <c r="Y55">
        <f t="shared" si="1"/>
        <v>10.188614795435312</v>
      </c>
      <c r="Z55">
        <v>1.347188679245283</v>
      </c>
      <c r="AL55">
        <v>2001</v>
      </c>
      <c r="AM55" s="8">
        <v>158.045</v>
      </c>
      <c r="AN55" s="8"/>
      <c r="AO55">
        <v>1.6456859999999998</v>
      </c>
      <c r="AP55">
        <v>1.6456859999999998</v>
      </c>
      <c r="AS55">
        <v>1.6456859999999998</v>
      </c>
      <c r="AT55" s="9">
        <v>96.03593881214279</v>
      </c>
    </row>
    <row r="56" spans="2:46" ht="12.75">
      <c r="B56">
        <v>1954</v>
      </c>
      <c r="C56" s="7">
        <v>252.133</v>
      </c>
      <c r="D56">
        <v>8.742546</v>
      </c>
      <c r="E56" s="5">
        <f t="shared" si="0"/>
        <v>28.839768186521408</v>
      </c>
      <c r="U56">
        <v>1954</v>
      </c>
      <c r="W56">
        <v>1.4551069182389937</v>
      </c>
      <c r="X56">
        <v>0.1432149593</v>
      </c>
      <c r="Y56">
        <f t="shared" si="1"/>
        <v>10.160299771414966</v>
      </c>
      <c r="Z56">
        <v>1.4991069182389938</v>
      </c>
      <c r="AL56">
        <v>2002</v>
      </c>
      <c r="AM56" s="8">
        <v>148.92</v>
      </c>
      <c r="AN56" s="8"/>
      <c r="AO56">
        <v>1.6135629999999999</v>
      </c>
      <c r="AP56">
        <v>1.6135629999999999</v>
      </c>
      <c r="AS56">
        <v>1.6135629999999999</v>
      </c>
      <c r="AT56" s="9">
        <v>92.2926467699123</v>
      </c>
    </row>
    <row r="57" spans="2:46" ht="12.75">
      <c r="B57">
        <v>1955</v>
      </c>
      <c r="C57" s="7">
        <v>281.371</v>
      </c>
      <c r="D57">
        <v>9.405351</v>
      </c>
      <c r="E57" s="5">
        <f t="shared" si="0"/>
        <v>29.916055232813747</v>
      </c>
      <c r="U57">
        <v>1955</v>
      </c>
      <c r="W57">
        <v>2.154522012578617</v>
      </c>
      <c r="X57">
        <v>0.1806245226</v>
      </c>
      <c r="Y57">
        <f t="shared" si="1"/>
        <v>11.928181077327409</v>
      </c>
      <c r="Z57">
        <v>2.336333333333333</v>
      </c>
      <c r="AL57">
        <v>2003</v>
      </c>
      <c r="AM57" s="8">
        <v>152.57</v>
      </c>
      <c r="AN57" s="8"/>
      <c r="AO57">
        <v>1.641097</v>
      </c>
      <c r="AP57">
        <v>1.641097</v>
      </c>
      <c r="AS57">
        <v>1.641097</v>
      </c>
      <c r="AT57" s="9">
        <v>92.96830108153266</v>
      </c>
    </row>
    <row r="58" spans="2:46" ht="12.75">
      <c r="B58">
        <v>1956</v>
      </c>
      <c r="C58" s="7">
        <v>292.727</v>
      </c>
      <c r="D58">
        <v>10.081923</v>
      </c>
      <c r="E58" s="5">
        <f t="shared" si="0"/>
        <v>29.03483789749237</v>
      </c>
      <c r="U58">
        <v>1956</v>
      </c>
      <c r="W58">
        <v>2.433503144654088</v>
      </c>
      <c r="X58">
        <v>0.21996213659999997</v>
      </c>
      <c r="Y58">
        <f t="shared" si="1"/>
        <v>11.063281991479291</v>
      </c>
      <c r="Z58">
        <v>2.6610125786163517</v>
      </c>
      <c r="AL58">
        <v>2004</v>
      </c>
      <c r="AM58" s="8">
        <v>161.33</v>
      </c>
      <c r="AN58" s="8"/>
      <c r="AO58">
        <v>1.668278</v>
      </c>
      <c r="AP58">
        <v>1.668278</v>
      </c>
      <c r="AS58">
        <v>1.668278</v>
      </c>
      <c r="AT58" s="9">
        <v>96.70450608351847</v>
      </c>
    </row>
    <row r="59" spans="2:46" ht="12.75">
      <c r="B59">
        <v>1957</v>
      </c>
      <c r="C59" s="7">
        <v>294.99</v>
      </c>
      <c r="D59">
        <v>10.680258</v>
      </c>
      <c r="E59" s="5">
        <f t="shared" si="0"/>
        <v>27.620119289253125</v>
      </c>
      <c r="U59">
        <v>1957</v>
      </c>
      <c r="W59">
        <v>2.8762327044025158</v>
      </c>
      <c r="X59">
        <v>0.27845377769999996</v>
      </c>
      <c r="Y59">
        <f t="shared" si="1"/>
        <v>10.329300353401225</v>
      </c>
      <c r="Z59">
        <v>3.599735849056604</v>
      </c>
      <c r="AL59">
        <v>2005</v>
      </c>
      <c r="AM59" s="8">
        <v>155.6309995</v>
      </c>
      <c r="AN59">
        <v>158.775</v>
      </c>
      <c r="AO59">
        <v>1.7579399999999998</v>
      </c>
      <c r="AP59">
        <v>1.75857</v>
      </c>
      <c r="AQ59">
        <v>1.148655</v>
      </c>
      <c r="AR59">
        <v>1.415835</v>
      </c>
      <c r="AS59">
        <v>1.75857</v>
      </c>
      <c r="AT59" s="9">
        <v>88.49860938148609</v>
      </c>
    </row>
    <row r="60" spans="2:46" ht="12.75">
      <c r="B60">
        <v>1958</v>
      </c>
      <c r="C60" s="7">
        <v>294.749</v>
      </c>
      <c r="D60">
        <v>11.030248</v>
      </c>
      <c r="E60" s="5">
        <f t="shared" si="0"/>
        <v>26.72188331576951</v>
      </c>
      <c r="U60">
        <v>1958</v>
      </c>
      <c r="W60">
        <v>3.2010188679245286</v>
      </c>
      <c r="X60">
        <v>0.39138578479999997</v>
      </c>
      <c r="Y60">
        <f t="shared" si="1"/>
        <v>8.17867943149817</v>
      </c>
      <c r="Z60">
        <v>3.9981446540880508</v>
      </c>
      <c r="AL60">
        <v>2006</v>
      </c>
      <c r="AM60" s="8">
        <v>156.00400029999997</v>
      </c>
      <c r="AN60">
        <v>159.14</v>
      </c>
      <c r="AO60">
        <v>1.954208</v>
      </c>
      <c r="AP60">
        <v>1.9549400000000001</v>
      </c>
      <c r="AQ60">
        <v>1.257425</v>
      </c>
      <c r="AR60">
        <v>1.515845</v>
      </c>
      <c r="AS60">
        <v>1.9549400000000001</v>
      </c>
      <c r="AT60" s="9">
        <v>79.79989171023149</v>
      </c>
    </row>
    <row r="61" spans="2:46" ht="12.75">
      <c r="B61">
        <v>1959</v>
      </c>
      <c r="C61" s="7">
        <v>320.757</v>
      </c>
      <c r="D61">
        <v>12.046115</v>
      </c>
      <c r="E61" s="5">
        <f t="shared" si="0"/>
        <v>26.627423032239026</v>
      </c>
      <c r="U61">
        <v>1959</v>
      </c>
      <c r="W61">
        <v>5.688937106918239</v>
      </c>
      <c r="X61">
        <v>0.4692968031</v>
      </c>
      <c r="Y61">
        <f t="shared" si="1"/>
        <v>12.122258386034675</v>
      </c>
      <c r="Z61">
        <v>6.850138364779874</v>
      </c>
      <c r="AL61">
        <v>2007</v>
      </c>
      <c r="AM61" s="8">
        <v>144.36800105</v>
      </c>
      <c r="AN61">
        <v>147.825</v>
      </c>
      <c r="AO61">
        <v>2.2087209999999997</v>
      </c>
      <c r="AP61">
        <v>2.21117</v>
      </c>
      <c r="AQ61">
        <v>1.29429</v>
      </c>
      <c r="AR61">
        <v>1.5629300000000002</v>
      </c>
      <c r="AS61">
        <v>2.21117</v>
      </c>
      <c r="AT61" s="9">
        <v>65.29032188841202</v>
      </c>
    </row>
    <row r="62" spans="2:46" ht="12.75">
      <c r="B62">
        <v>1960</v>
      </c>
      <c r="C62" s="7">
        <v>340.157</v>
      </c>
      <c r="D62">
        <v>12.771038</v>
      </c>
      <c r="E62" s="5">
        <f t="shared" si="0"/>
        <v>26.635031545595584</v>
      </c>
      <c r="U62">
        <v>1960</v>
      </c>
      <c r="W62">
        <v>7.136025157232704</v>
      </c>
      <c r="X62">
        <v>0.5641746958</v>
      </c>
      <c r="Y62">
        <f t="shared" si="1"/>
        <v>12.6486090396412</v>
      </c>
      <c r="Z62">
        <v>9.35862893081761</v>
      </c>
      <c r="AL62">
        <v>2008</v>
      </c>
      <c r="AM62" s="8">
        <v>133.32372885</v>
      </c>
      <c r="AN62">
        <v>137.24</v>
      </c>
      <c r="AP62">
        <v>2.525435</v>
      </c>
      <c r="AQ62">
        <v>1.2632649999999999</v>
      </c>
      <c r="AR62">
        <v>1.5475999999999999</v>
      </c>
      <c r="AS62">
        <v>2.525435</v>
      </c>
      <c r="AT62" s="9">
        <v>52.79238184708773</v>
      </c>
    </row>
    <row r="63" spans="2:46" ht="12.75">
      <c r="B63">
        <v>1961</v>
      </c>
      <c r="C63" s="7">
        <v>361.689</v>
      </c>
      <c r="D63">
        <v>13.254025</v>
      </c>
      <c r="E63" s="5">
        <f t="shared" si="0"/>
        <v>27.288993343531494</v>
      </c>
      <c r="U63">
        <v>1961</v>
      </c>
      <c r="W63">
        <v>10.591641509433963</v>
      </c>
      <c r="X63">
        <v>0.7092718511</v>
      </c>
      <c r="Y63">
        <f t="shared" si="1"/>
        <v>14.933119780529188</v>
      </c>
      <c r="Z63">
        <v>13.587295597484276</v>
      </c>
      <c r="AL63">
        <v>2009</v>
      </c>
      <c r="AM63" s="8">
        <v>135.10400175</v>
      </c>
      <c r="AN63">
        <v>137.97</v>
      </c>
      <c r="AP63">
        <v>2.566315</v>
      </c>
      <c r="AQ63">
        <v>1.30378</v>
      </c>
      <c r="AR63">
        <v>1.6191399999999998</v>
      </c>
      <c r="AS63">
        <v>2.566315</v>
      </c>
      <c r="AT63" s="9">
        <v>52.64513582705163</v>
      </c>
    </row>
    <row r="64" spans="2:26" ht="12.75">
      <c r="B64">
        <v>1962</v>
      </c>
      <c r="C64" s="7">
        <v>372.705</v>
      </c>
      <c r="D64">
        <v>13.876622</v>
      </c>
      <c r="E64" s="5">
        <f t="shared" si="0"/>
        <v>26.85848184089759</v>
      </c>
      <c r="U64">
        <v>1962</v>
      </c>
      <c r="W64">
        <v>16.90135849056604</v>
      </c>
      <c r="X64">
        <v>0.9849534139</v>
      </c>
      <c r="Y64">
        <f t="shared" si="1"/>
        <v>17.159551154448806</v>
      </c>
      <c r="Z64">
        <v>23.550748427672957</v>
      </c>
    </row>
    <row r="65" spans="2:26" ht="12.75">
      <c r="B65">
        <v>1963</v>
      </c>
      <c r="C65" s="7">
        <v>400.886</v>
      </c>
      <c r="D65">
        <v>14.746663</v>
      </c>
      <c r="E65" s="5">
        <f t="shared" si="0"/>
        <v>27.184862093885243</v>
      </c>
      <c r="U65">
        <v>1963</v>
      </c>
      <c r="W65">
        <v>26.009415094339623</v>
      </c>
      <c r="X65">
        <v>1.0755887408</v>
      </c>
      <c r="Y65">
        <f t="shared" si="1"/>
        <v>24.181561323331046</v>
      </c>
      <c r="Z65">
        <v>29.44752830188679</v>
      </c>
    </row>
    <row r="66" spans="2:26" ht="12.75">
      <c r="B66">
        <v>1964</v>
      </c>
      <c r="C66" s="7">
        <v>422.471</v>
      </c>
      <c r="D66">
        <v>15.546592</v>
      </c>
      <c r="E66" s="5">
        <f t="shared" si="0"/>
        <v>27.174508728343806</v>
      </c>
      <c r="U66">
        <v>1964</v>
      </c>
      <c r="W66">
        <v>36.451113207547166</v>
      </c>
      <c r="X66">
        <v>1.212357673</v>
      </c>
      <c r="Y66">
        <f t="shared" si="1"/>
        <v>30.06630305506151</v>
      </c>
      <c r="Z66">
        <v>37.436603773584906</v>
      </c>
    </row>
    <row r="67" spans="2:26" ht="12.75">
      <c r="B67">
        <v>1965</v>
      </c>
      <c r="C67" s="7">
        <v>441.556</v>
      </c>
      <c r="D67">
        <v>16.039753</v>
      </c>
      <c r="E67" s="5">
        <f t="shared" si="0"/>
        <v>27.5288528445544</v>
      </c>
      <c r="U67">
        <v>1965</v>
      </c>
      <c r="W67">
        <v>44.258654088050314</v>
      </c>
      <c r="X67">
        <v>1.3208176642999998</v>
      </c>
      <c r="Y67">
        <f t="shared" si="1"/>
        <v>33.50852678935536</v>
      </c>
      <c r="Z67">
        <v>44.873647798742134</v>
      </c>
    </row>
    <row r="68" spans="2:26" ht="12.75">
      <c r="B68">
        <v>1966</v>
      </c>
      <c r="C68" s="7">
        <v>468.636</v>
      </c>
      <c r="D68">
        <v>17.206628</v>
      </c>
      <c r="E68" s="5">
        <f t="shared" si="0"/>
        <v>27.235783792152656</v>
      </c>
      <c r="U68">
        <v>1966</v>
      </c>
      <c r="W68">
        <v>49.10735220125787</v>
      </c>
      <c r="X68">
        <v>1.4202753084</v>
      </c>
      <c r="Y68">
        <f t="shared" si="1"/>
        <v>34.57593884144855</v>
      </c>
      <c r="Z68">
        <v>49.89417610062893</v>
      </c>
    </row>
    <row r="69" spans="2:26" ht="12.75">
      <c r="B69">
        <v>1967</v>
      </c>
      <c r="C69" s="7">
        <v>514.455</v>
      </c>
      <c r="D69">
        <v>18.171325</v>
      </c>
      <c r="E69" s="5">
        <f t="shared" si="0"/>
        <v>28.311364196061653</v>
      </c>
      <c r="U69">
        <v>1967</v>
      </c>
      <c r="W69">
        <v>53.22545911949685</v>
      </c>
      <c r="X69">
        <v>1.5627898803999998</v>
      </c>
      <c r="Y69">
        <f t="shared" si="1"/>
        <v>34.057975283199085</v>
      </c>
      <c r="Z69">
        <v>54.024578616352194</v>
      </c>
    </row>
    <row r="70" spans="2:26" ht="12.75">
      <c r="B70">
        <v>1968</v>
      </c>
      <c r="C70" s="7">
        <v>550.311</v>
      </c>
      <c r="D70">
        <v>19.3224</v>
      </c>
      <c r="E70" s="5">
        <f t="shared" si="0"/>
        <v>28.48046826481183</v>
      </c>
      <c r="U70">
        <v>1968</v>
      </c>
      <c r="W70">
        <v>58.55541509433962</v>
      </c>
      <c r="X70">
        <v>1.779544659</v>
      </c>
      <c r="Y70">
        <f t="shared" si="1"/>
        <v>32.904717955909206</v>
      </c>
      <c r="Z70">
        <v>59.40809433962264</v>
      </c>
    </row>
    <row r="71" spans="2:26" ht="12.75">
      <c r="B71">
        <v>1969</v>
      </c>
      <c r="C71" s="7">
        <v>580.241</v>
      </c>
      <c r="D71">
        <v>20.69824</v>
      </c>
      <c r="E71" s="5">
        <f t="shared" si="0"/>
        <v>28.033349695433042</v>
      </c>
      <c r="U71">
        <v>1969</v>
      </c>
      <c r="W71">
        <v>66.65184905660378</v>
      </c>
      <c r="X71">
        <v>2.0650092638</v>
      </c>
      <c r="Y71">
        <f t="shared" si="1"/>
        <v>32.27677968570079</v>
      </c>
      <c r="Z71">
        <v>67.40542138364779</v>
      </c>
    </row>
    <row r="72" spans="2:26" ht="12.75">
      <c r="B72">
        <v>1970</v>
      </c>
      <c r="C72" s="7">
        <v>605.916</v>
      </c>
      <c r="D72">
        <v>21.920642</v>
      </c>
      <c r="E72" s="5">
        <f t="shared" si="0"/>
        <v>27.641343716119266</v>
      </c>
      <c r="U72">
        <v>1970</v>
      </c>
      <c r="W72">
        <v>78.3777610062893</v>
      </c>
      <c r="X72">
        <v>2.3571372730999998</v>
      </c>
      <c r="Y72">
        <f t="shared" si="1"/>
        <v>33.25125010780999</v>
      </c>
      <c r="Z72">
        <v>79.1868427672956</v>
      </c>
    </row>
    <row r="73" spans="2:26" ht="12.75">
      <c r="B73">
        <v>1971</v>
      </c>
      <c r="C73" s="7">
        <v>617.815</v>
      </c>
      <c r="D73">
        <v>22.493012</v>
      </c>
      <c r="E73" s="5">
        <f t="shared" si="0"/>
        <v>27.46697507652599</v>
      </c>
      <c r="U73">
        <v>1971</v>
      </c>
      <c r="W73">
        <v>86.12537106918239</v>
      </c>
      <c r="X73">
        <v>2.5606354896999997</v>
      </c>
      <c r="Y73">
        <f t="shared" si="1"/>
        <v>33.63437373871309</v>
      </c>
      <c r="Z73">
        <v>86.99846540880503</v>
      </c>
    </row>
    <row r="74" spans="2:26" ht="12.75">
      <c r="B74">
        <v>1972</v>
      </c>
      <c r="C74" s="7">
        <v>638.216</v>
      </c>
      <c r="D74">
        <v>22.531698</v>
      </c>
      <c r="E74" s="5">
        <f t="shared" si="0"/>
        <v>28.32525094202843</v>
      </c>
      <c r="U74">
        <v>1972</v>
      </c>
      <c r="W74">
        <v>109.92216352201257</v>
      </c>
      <c r="X74">
        <v>2.9438369341999997</v>
      </c>
      <c r="Y74">
        <f t="shared" si="1"/>
        <v>37.33975963308049</v>
      </c>
      <c r="Z74">
        <v>110.93984276729559</v>
      </c>
    </row>
    <row r="75" spans="2:26" ht="12.75">
      <c r="B75">
        <v>1973</v>
      </c>
      <c r="C75" s="7">
        <v>634.423</v>
      </c>
      <c r="D75">
        <v>22.647549</v>
      </c>
      <c r="E75" s="5">
        <f t="shared" si="0"/>
        <v>28.012876801811974</v>
      </c>
      <c r="U75">
        <v>1973</v>
      </c>
      <c r="W75">
        <v>116.77706289308176</v>
      </c>
      <c r="X75">
        <v>3.1975662388999995</v>
      </c>
      <c r="Y75">
        <f t="shared" si="1"/>
        <v>36.520607914991764</v>
      </c>
      <c r="Z75">
        <v>117.90161635220126</v>
      </c>
    </row>
    <row r="76" spans="2:26" ht="12.75">
      <c r="B76">
        <v>1974</v>
      </c>
      <c r="C76" s="7">
        <v>616.098</v>
      </c>
      <c r="D76">
        <v>21.600522</v>
      </c>
      <c r="E76" s="5">
        <f t="shared" si="0"/>
        <v>28.52236626503748</v>
      </c>
      <c r="U76">
        <v>1974</v>
      </c>
      <c r="W76">
        <v>114.46055974842768</v>
      </c>
      <c r="X76">
        <v>3.1129397485999997</v>
      </c>
      <c r="Y76">
        <f t="shared" si="1"/>
        <v>36.76928209095749</v>
      </c>
      <c r="Z76">
        <v>115.3156100628931</v>
      </c>
    </row>
    <row r="77" spans="2:26" ht="12.75">
      <c r="B77">
        <v>1975</v>
      </c>
      <c r="C77" s="7">
        <v>595.958</v>
      </c>
      <c r="D77">
        <v>20.108661</v>
      </c>
      <c r="E77" s="5">
        <f t="shared" si="0"/>
        <v>29.63688134182579</v>
      </c>
      <c r="U77">
        <v>1975</v>
      </c>
      <c r="W77">
        <v>113.51609433962264</v>
      </c>
      <c r="X77">
        <v>3.1400855898</v>
      </c>
      <c r="Y77">
        <f t="shared" si="1"/>
        <v>36.15063701077421</v>
      </c>
      <c r="Z77">
        <v>114.33298742138363</v>
      </c>
    </row>
    <row r="78" spans="2:26" ht="12.75">
      <c r="B78">
        <v>1976</v>
      </c>
      <c r="C78" s="7">
        <v>587.045</v>
      </c>
      <c r="D78">
        <v>19.952438</v>
      </c>
      <c r="E78" s="5">
        <f t="shared" si="0"/>
        <v>29.422218978953847</v>
      </c>
      <c r="U78">
        <v>1976</v>
      </c>
      <c r="W78">
        <v>105.73364779874214</v>
      </c>
      <c r="X78">
        <v>3.1465993575999995</v>
      </c>
      <c r="Y78">
        <f t="shared" si="1"/>
        <v>33.602513628995396</v>
      </c>
      <c r="Z78">
        <v>106.57327044025156</v>
      </c>
    </row>
    <row r="79" spans="2:26" ht="12.75">
      <c r="B79">
        <v>1977</v>
      </c>
      <c r="C79" s="7">
        <v>590.455</v>
      </c>
      <c r="D79">
        <v>20.025463</v>
      </c>
      <c r="E79" s="5">
        <f t="shared" si="0"/>
        <v>29.48521090373791</v>
      </c>
      <c r="U79">
        <v>1977</v>
      </c>
      <c r="W79">
        <v>107.41680503144654</v>
      </c>
      <c r="X79">
        <v>3.2608527849</v>
      </c>
      <c r="Y79">
        <f t="shared" si="1"/>
        <v>32.94132305783951</v>
      </c>
      <c r="Z79">
        <v>108.3372641509434</v>
      </c>
    </row>
    <row r="80" spans="2:26" ht="12.75">
      <c r="B80">
        <v>1978</v>
      </c>
      <c r="C80" s="7">
        <v>572.086</v>
      </c>
      <c r="D80">
        <v>19.974033</v>
      </c>
      <c r="E80" s="5">
        <f t="shared" si="0"/>
        <v>28.64148667422348</v>
      </c>
      <c r="U80">
        <v>1978</v>
      </c>
      <c r="W80">
        <v>105.25325786163523</v>
      </c>
      <c r="X80">
        <v>3.1773853701</v>
      </c>
      <c r="Y80">
        <f t="shared" si="1"/>
        <v>33.12574510227655</v>
      </c>
      <c r="Z80">
        <v>106.18201886792454</v>
      </c>
    </row>
    <row r="81" spans="2:26" ht="12.75">
      <c r="B81">
        <v>1979</v>
      </c>
      <c r="C81" s="7">
        <v>578.023</v>
      </c>
      <c r="D81">
        <v>20.47126</v>
      </c>
      <c r="E81" s="5">
        <f t="shared" si="0"/>
        <v>28.235829157560403</v>
      </c>
      <c r="U81">
        <v>1979</v>
      </c>
      <c r="W81">
        <v>123.33836477987423</v>
      </c>
      <c r="X81">
        <v>3.3984689877</v>
      </c>
      <c r="Y81">
        <f t="shared" si="1"/>
        <v>36.29233199604584</v>
      </c>
      <c r="Z81">
        <v>124.38710062893082</v>
      </c>
    </row>
    <row r="82" spans="2:26" ht="12.75">
      <c r="B82">
        <v>1980</v>
      </c>
      <c r="C82" s="6">
        <v>574.145</v>
      </c>
      <c r="D82">
        <v>20.179724</v>
      </c>
      <c r="E82" s="5">
        <f t="shared" si="0"/>
        <v>28.45157842594874</v>
      </c>
      <c r="U82">
        <v>1980</v>
      </c>
      <c r="V82">
        <v>120.81500000000001</v>
      </c>
      <c r="W82">
        <v>121.54555974842768</v>
      </c>
      <c r="X82">
        <v>3.1366898709999997</v>
      </c>
      <c r="Y82">
        <f t="shared" si="1"/>
        <v>38.74962611770033</v>
      </c>
      <c r="Z82">
        <v>122.47735220125786</v>
      </c>
    </row>
    <row r="83" spans="2:26" ht="12.75">
      <c r="B83">
        <v>1981</v>
      </c>
      <c r="C83" s="6">
        <v>587.285</v>
      </c>
      <c r="D83">
        <v>19.955823</v>
      </c>
      <c r="E83" s="5">
        <f t="shared" si="0"/>
        <v>29.429254809485933</v>
      </c>
      <c r="U83">
        <v>1981</v>
      </c>
      <c r="V83">
        <v>120.45</v>
      </c>
      <c r="W83">
        <v>119.59915723270439</v>
      </c>
      <c r="X83">
        <v>3.0752005186</v>
      </c>
      <c r="Y83">
        <f t="shared" si="1"/>
        <v>38.891498784980854</v>
      </c>
      <c r="Z83">
        <v>120.37667295597483</v>
      </c>
    </row>
    <row r="84" spans="2:26" ht="12.75">
      <c r="B84">
        <v>1982</v>
      </c>
      <c r="C84" s="6">
        <v>565.75</v>
      </c>
      <c r="D84">
        <v>18.582005</v>
      </c>
      <c r="E84" s="5">
        <f t="shared" si="0"/>
        <v>30.4461224717139</v>
      </c>
      <c r="U84">
        <v>1982</v>
      </c>
      <c r="V84">
        <v>116.07000000000001</v>
      </c>
      <c r="W84">
        <v>116.45635220125784</v>
      </c>
      <c r="X84">
        <v>3.1319916527999996</v>
      </c>
      <c r="Y84">
        <f t="shared" si="1"/>
        <v>37.182842456539085</v>
      </c>
      <c r="Z84">
        <v>117.24101257861636</v>
      </c>
    </row>
    <row r="85" spans="2:26" ht="12.75">
      <c r="B85">
        <v>1983</v>
      </c>
      <c r="C85" s="6">
        <v>569.035</v>
      </c>
      <c r="D85">
        <v>16.884093</v>
      </c>
      <c r="E85" s="5">
        <f aca="true" t="shared" si="2" ref="E85:E111">C85/D85</f>
        <v>33.7024322242243</v>
      </c>
      <c r="U85">
        <v>1983</v>
      </c>
      <c r="V85">
        <v>112.785</v>
      </c>
      <c r="W85">
        <v>114.63641509433963</v>
      </c>
      <c r="X85">
        <v>3.0083456015</v>
      </c>
      <c r="Y85">
        <f t="shared" si="1"/>
        <v>38.10613216685624</v>
      </c>
      <c r="Z85">
        <v>115.36368553459121</v>
      </c>
    </row>
    <row r="86" spans="2:26" ht="12.75">
      <c r="B86">
        <v>1984</v>
      </c>
      <c r="C86" s="6">
        <v>594.9499999999999</v>
      </c>
      <c r="D86">
        <v>18.304339</v>
      </c>
      <c r="E86" s="5">
        <f t="shared" si="2"/>
        <v>32.50322232340649</v>
      </c>
      <c r="U86">
        <v>1984</v>
      </c>
      <c r="V86">
        <v>122.64</v>
      </c>
      <c r="W86">
        <v>126.0067672955975</v>
      </c>
      <c r="X86">
        <v>3.2602440011</v>
      </c>
      <c r="Y86">
        <f t="shared" si="1"/>
        <v>38.649489809070445</v>
      </c>
      <c r="Z86">
        <v>126.93759748427674</v>
      </c>
    </row>
    <row r="87" spans="2:26" ht="12.75">
      <c r="B87">
        <v>1985</v>
      </c>
      <c r="C87" s="6">
        <v>587.285</v>
      </c>
      <c r="D87">
        <v>17.270227</v>
      </c>
      <c r="E87" s="5">
        <f t="shared" si="2"/>
        <v>34.005632931171085</v>
      </c>
      <c r="U87">
        <v>1985</v>
      </c>
      <c r="V87">
        <v>123.00500000000001</v>
      </c>
      <c r="W87">
        <v>126.57589937106918</v>
      </c>
      <c r="X87">
        <v>3.5070459984999998</v>
      </c>
      <c r="Y87">
        <f t="shared" si="1"/>
        <v>36.091884573286755</v>
      </c>
      <c r="Z87">
        <v>127.62568553459118</v>
      </c>
    </row>
    <row r="88" spans="2:26" ht="12.75">
      <c r="B88">
        <v>1986</v>
      </c>
      <c r="C88" s="6">
        <v>566.115</v>
      </c>
      <c r="D88">
        <v>16.858675</v>
      </c>
      <c r="E88" s="5">
        <f t="shared" si="2"/>
        <v>33.58004113609165</v>
      </c>
      <c r="U88">
        <v>1986</v>
      </c>
      <c r="V88">
        <v>119.72</v>
      </c>
      <c r="W88">
        <v>122.17803144654087</v>
      </c>
      <c r="X88">
        <v>3.3325888095000002</v>
      </c>
      <c r="Y88">
        <f t="shared" si="1"/>
        <v>36.66159806402028</v>
      </c>
      <c r="Z88">
        <v>122.94035849056603</v>
      </c>
    </row>
    <row r="89" spans="2:26" ht="12.75">
      <c r="B89">
        <v>1987</v>
      </c>
      <c r="C89" s="6">
        <v>582.3209635</v>
      </c>
      <c r="D89">
        <v>17.432901</v>
      </c>
      <c r="E89" s="5">
        <f t="shared" si="2"/>
        <v>33.40356051468427</v>
      </c>
      <c r="U89">
        <v>1987</v>
      </c>
      <c r="V89">
        <v>133.95499999999998</v>
      </c>
      <c r="W89">
        <v>138.30849056603773</v>
      </c>
      <c r="X89">
        <v>3.6068019628999997</v>
      </c>
      <c r="Y89">
        <f t="shared" si="1"/>
        <v>38.34657183529774</v>
      </c>
      <c r="Z89">
        <v>139.031</v>
      </c>
    </row>
    <row r="90" spans="2:26" ht="12.75">
      <c r="B90">
        <v>1988</v>
      </c>
      <c r="C90" s="6">
        <v>593.125</v>
      </c>
      <c r="D90">
        <v>17.918465</v>
      </c>
      <c r="E90" s="5">
        <f t="shared" si="2"/>
        <v>33.101328713145904</v>
      </c>
      <c r="U90">
        <v>1988</v>
      </c>
      <c r="V90">
        <v>139.065</v>
      </c>
      <c r="W90">
        <v>143.60066666666665</v>
      </c>
      <c r="X90">
        <v>4.1161083861</v>
      </c>
      <c r="Y90">
        <f t="shared" si="1"/>
        <v>34.8874842925912</v>
      </c>
      <c r="Z90">
        <v>144.5210754716981</v>
      </c>
    </row>
    <row r="91" spans="2:26" ht="12.75">
      <c r="B91">
        <v>1989</v>
      </c>
      <c r="C91" s="6">
        <v>564.29</v>
      </c>
      <c r="D91">
        <v>18.095147</v>
      </c>
      <c r="E91" s="5">
        <f t="shared" si="2"/>
        <v>31.18460435828457</v>
      </c>
      <c r="U91">
        <v>1989</v>
      </c>
      <c r="V91">
        <v>149.64999999999998</v>
      </c>
      <c r="W91">
        <v>146.82489308176102</v>
      </c>
      <c r="X91">
        <v>4.3057579538</v>
      </c>
      <c r="Y91">
        <f t="shared" si="1"/>
        <v>34.09966251172626</v>
      </c>
      <c r="Z91">
        <v>148.02922012578617</v>
      </c>
    </row>
    <row r="92" spans="2:26" ht="12.75">
      <c r="B92">
        <v>1990</v>
      </c>
      <c r="C92" s="6">
        <v>569.035</v>
      </c>
      <c r="D92">
        <v>18.593792</v>
      </c>
      <c r="E92" s="5">
        <f t="shared" si="2"/>
        <v>30.603493897317986</v>
      </c>
      <c r="U92">
        <v>1990</v>
      </c>
      <c r="V92">
        <v>155.49</v>
      </c>
      <c r="W92">
        <v>151.0741572327044</v>
      </c>
      <c r="X92">
        <v>4.363454250599999</v>
      </c>
      <c r="Y92">
        <f t="shared" si="1"/>
        <v>34.622605980555626</v>
      </c>
      <c r="Z92">
        <v>152.04996226415093</v>
      </c>
    </row>
    <row r="93" spans="2:26" ht="12.75">
      <c r="B93">
        <v>1991</v>
      </c>
      <c r="C93" s="6">
        <v>605.658005</v>
      </c>
      <c r="D93">
        <v>18.532439</v>
      </c>
      <c r="E93" s="5">
        <f t="shared" si="2"/>
        <v>32.680965791928415</v>
      </c>
      <c r="U93">
        <v>1991</v>
      </c>
      <c r="V93">
        <v>157.49677</v>
      </c>
      <c r="W93">
        <v>158.03585534591195</v>
      </c>
      <c r="X93">
        <v>4.6785858226000006</v>
      </c>
      <c r="Y93">
        <f t="shared" si="1"/>
        <v>33.77855218184022</v>
      </c>
      <c r="Z93">
        <v>159.1934528301887</v>
      </c>
    </row>
    <row r="94" spans="2:26" ht="12.75">
      <c r="B94">
        <v>1992</v>
      </c>
      <c r="C94" s="6">
        <v>619.48092</v>
      </c>
      <c r="D94">
        <v>18.711808</v>
      </c>
      <c r="E94" s="5">
        <f t="shared" si="2"/>
        <v>33.10641708166308</v>
      </c>
      <c r="U94">
        <v>1992</v>
      </c>
      <c r="V94">
        <v>167.82846</v>
      </c>
      <c r="W94">
        <v>168.55654088050315</v>
      </c>
      <c r="X94">
        <v>5.1583789042</v>
      </c>
      <c r="Y94">
        <f t="shared" si="1"/>
        <v>32.67626206040484</v>
      </c>
      <c r="Z94">
        <v>169.91779245283018</v>
      </c>
    </row>
    <row r="95" spans="2:26" ht="12.75">
      <c r="B95">
        <v>1993</v>
      </c>
      <c r="C95" s="6">
        <v>633.47300155</v>
      </c>
      <c r="D95">
        <v>18.981915</v>
      </c>
      <c r="E95" s="5">
        <f t="shared" si="2"/>
        <v>33.37244959478535</v>
      </c>
      <c r="U95">
        <v>1993</v>
      </c>
      <c r="V95">
        <v>184.81775000000002</v>
      </c>
      <c r="W95">
        <v>185.32648427672956</v>
      </c>
      <c r="X95">
        <v>5.6200058998</v>
      </c>
      <c r="Y95">
        <f t="shared" si="1"/>
        <v>32.97620813588911</v>
      </c>
      <c r="Z95">
        <v>187.02540251572327</v>
      </c>
    </row>
    <row r="96" spans="2:26" ht="12.75">
      <c r="B96">
        <v>1994</v>
      </c>
      <c r="C96" s="6">
        <v>630.199875</v>
      </c>
      <c r="D96">
        <v>19.709525</v>
      </c>
      <c r="E96" s="5">
        <f t="shared" si="2"/>
        <v>31.974381675864844</v>
      </c>
      <c r="U96">
        <v>1994</v>
      </c>
      <c r="V96">
        <v>193.08281000000002</v>
      </c>
      <c r="W96">
        <v>197.9788364779874</v>
      </c>
      <c r="X96">
        <v>6.031966218999999</v>
      </c>
      <c r="Y96">
        <f t="shared" si="1"/>
        <v>32.82160895635934</v>
      </c>
      <c r="Z96">
        <v>199.95200628930817</v>
      </c>
    </row>
    <row r="97" spans="2:26" ht="12.75">
      <c r="B97">
        <v>1995</v>
      </c>
      <c r="C97" s="6">
        <v>643.1989996</v>
      </c>
      <c r="D97">
        <v>19.506474</v>
      </c>
      <c r="E97" s="5">
        <f t="shared" si="2"/>
        <v>32.97361684125998</v>
      </c>
      <c r="U97">
        <v>1995</v>
      </c>
      <c r="V97">
        <v>211.90926545000005</v>
      </c>
      <c r="W97">
        <v>217.01040251572329</v>
      </c>
      <c r="X97">
        <v>6.348113724999999</v>
      </c>
      <c r="Y97">
        <f t="shared" si="1"/>
        <v>34.18502123884419</v>
      </c>
      <c r="Z97">
        <v>219.22569811320756</v>
      </c>
    </row>
    <row r="98" spans="2:26" ht="12.75">
      <c r="B98">
        <v>1996</v>
      </c>
      <c r="C98" s="6">
        <v>667.98989085</v>
      </c>
      <c r="D98">
        <v>19.812241</v>
      </c>
      <c r="E98" s="5">
        <f t="shared" si="2"/>
        <v>33.716018841583846</v>
      </c>
      <c r="U98">
        <v>1996</v>
      </c>
      <c r="V98">
        <v>217.419185</v>
      </c>
      <c r="W98">
        <v>225.61917610062892</v>
      </c>
      <c r="X98">
        <v>6.5596461157</v>
      </c>
      <c r="Y98">
        <f t="shared" si="1"/>
        <v>34.395022554742255</v>
      </c>
      <c r="Z98">
        <v>228.23403773584906</v>
      </c>
    </row>
    <row r="99" spans="2:26" ht="12.75">
      <c r="B99">
        <v>1997</v>
      </c>
      <c r="C99" s="6">
        <v>663.2659988</v>
      </c>
      <c r="D99">
        <v>19.866093</v>
      </c>
      <c r="E99" s="5">
        <f t="shared" si="2"/>
        <v>33.3868364957317</v>
      </c>
      <c r="U99">
        <v>1997</v>
      </c>
      <c r="V99">
        <v>232.11262499999998</v>
      </c>
      <c r="W99">
        <v>228.99269182389932</v>
      </c>
      <c r="X99">
        <v>6.6751137218</v>
      </c>
      <c r="Y99">
        <f t="shared" si="1"/>
        <v>34.30543678619898</v>
      </c>
      <c r="Z99">
        <v>231.86042767295598</v>
      </c>
    </row>
    <row r="100" spans="2:26" ht="12.75">
      <c r="B100">
        <v>1998</v>
      </c>
      <c r="C100" s="6">
        <v>642.14099965</v>
      </c>
      <c r="D100">
        <v>19.961348</v>
      </c>
      <c r="E100" s="5">
        <f t="shared" si="2"/>
        <v>32.169220217492324</v>
      </c>
      <c r="U100">
        <v>1998</v>
      </c>
      <c r="V100">
        <v>237.6019987</v>
      </c>
      <c r="W100">
        <v>232.2346666666667</v>
      </c>
      <c r="X100">
        <v>6.8485244423</v>
      </c>
      <c r="Y100">
        <f t="shared" si="1"/>
        <v>33.910175633201554</v>
      </c>
      <c r="Z100">
        <v>235.43462264150943</v>
      </c>
    </row>
    <row r="101" spans="2:26" ht="12.75">
      <c r="B101">
        <v>1999</v>
      </c>
      <c r="C101" s="6">
        <v>675.08500175</v>
      </c>
      <c r="D101">
        <v>19.804848</v>
      </c>
      <c r="E101" s="5">
        <f t="shared" si="2"/>
        <v>34.08685599354259</v>
      </c>
      <c r="U101">
        <v>1999</v>
      </c>
      <c r="V101">
        <v>238.418</v>
      </c>
      <c r="W101">
        <v>243.75649685534592</v>
      </c>
      <c r="X101">
        <v>7.0233373847</v>
      </c>
      <c r="Y101">
        <f t="shared" si="1"/>
        <v>34.706647780634555</v>
      </c>
      <c r="Z101">
        <v>246.9231635220126</v>
      </c>
    </row>
    <row r="102" spans="2:26" ht="12.75">
      <c r="B102">
        <v>2000</v>
      </c>
      <c r="C102" s="6">
        <v>697.50403175</v>
      </c>
      <c r="D102">
        <v>20.197511</v>
      </c>
      <c r="E102" s="5">
        <f t="shared" si="2"/>
        <v>34.53415778558061</v>
      </c>
      <c r="U102">
        <v>2000</v>
      </c>
      <c r="V102">
        <v>255.30154220000003</v>
      </c>
      <c r="W102">
        <v>249.28522641509431</v>
      </c>
      <c r="X102">
        <v>7.2659683341</v>
      </c>
      <c r="Y102">
        <f t="shared" si="1"/>
        <v>34.308603472048034</v>
      </c>
      <c r="Z102">
        <v>252.80220754716981</v>
      </c>
    </row>
    <row r="103" spans="2:26" ht="12.75">
      <c r="B103">
        <v>2001</v>
      </c>
      <c r="C103" s="6">
        <v>681.9639998</v>
      </c>
      <c r="D103">
        <v>20.570295</v>
      </c>
      <c r="E103" s="5">
        <f t="shared" si="2"/>
        <v>33.15285462848248</v>
      </c>
      <c r="U103">
        <v>2001</v>
      </c>
      <c r="V103">
        <v>258.87187</v>
      </c>
      <c r="W103">
        <v>232.37577358490563</v>
      </c>
      <c r="X103">
        <v>7.3623463709</v>
      </c>
      <c r="Y103">
        <f t="shared" si="1"/>
        <v>31.562733112283492</v>
      </c>
      <c r="Z103">
        <v>235.96954088050313</v>
      </c>
    </row>
    <row r="104" spans="2:26" ht="12.75">
      <c r="B104">
        <v>2002</v>
      </c>
      <c r="C104" s="6">
        <v>686.2880015</v>
      </c>
      <c r="D104">
        <v>19.88478</v>
      </c>
      <c r="E104" s="5">
        <f t="shared" si="2"/>
        <v>34.51323079762512</v>
      </c>
      <c r="U104">
        <v>2002</v>
      </c>
      <c r="V104">
        <v>254.83899959999997</v>
      </c>
      <c r="W104">
        <v>238.75654088050317</v>
      </c>
      <c r="X104">
        <v>7.351294329199999</v>
      </c>
      <c r="Y104">
        <f t="shared" si="1"/>
        <v>32.478163733989106</v>
      </c>
      <c r="Z104">
        <v>242.38166037735851</v>
      </c>
    </row>
    <row r="105" spans="2:26" ht="12.75">
      <c r="B105">
        <v>2003</v>
      </c>
      <c r="C105" s="6">
        <v>627.5100002</v>
      </c>
      <c r="D105">
        <v>19.97436</v>
      </c>
      <c r="E105" s="5">
        <f t="shared" si="2"/>
        <v>31.415775033593068</v>
      </c>
      <c r="U105">
        <v>2003</v>
      </c>
      <c r="V105">
        <v>264.16500145000003</v>
      </c>
      <c r="W105">
        <v>224.52181132075472</v>
      </c>
      <c r="X105">
        <v>7.139799462399999</v>
      </c>
      <c r="Y105">
        <f t="shared" si="1"/>
        <v>31.446515060141916</v>
      </c>
      <c r="Z105">
        <v>228.5433710691824</v>
      </c>
    </row>
    <row r="106" spans="2:26" ht="12.75">
      <c r="B106">
        <v>2004</v>
      </c>
      <c r="C106" s="6">
        <v>660.3418451</v>
      </c>
      <c r="D106">
        <v>19.517491</v>
      </c>
      <c r="E106" s="5">
        <f t="shared" si="2"/>
        <v>33.83333672857849</v>
      </c>
      <c r="U106">
        <v>2004</v>
      </c>
      <c r="V106">
        <v>240.30662679999998</v>
      </c>
      <c r="W106">
        <v>246.02279245283017</v>
      </c>
      <c r="X106">
        <v>7.246519269599999</v>
      </c>
      <c r="Y106">
        <f t="shared" si="1"/>
        <v>33.950477919092094</v>
      </c>
      <c r="Z106">
        <v>250.40264150943395</v>
      </c>
    </row>
    <row r="107" spans="2:26" ht="12.75">
      <c r="B107">
        <v>2005</v>
      </c>
      <c r="C107" s="6">
        <v>626.7029997999999</v>
      </c>
      <c r="D107">
        <v>18.927094</v>
      </c>
      <c r="E107" s="5">
        <f t="shared" si="2"/>
        <v>33.1114221654946</v>
      </c>
      <c r="U107">
        <v>2005</v>
      </c>
      <c r="V107">
        <v>235.58193905000002</v>
      </c>
      <c r="W107">
        <v>243.74424528301887</v>
      </c>
      <c r="X107">
        <v>7.287586018799999</v>
      </c>
      <c r="Y107">
        <f t="shared" si="1"/>
        <v>33.44649993210711</v>
      </c>
      <c r="Z107">
        <v>248.5113081761006</v>
      </c>
    </row>
    <row r="108" spans="2:26" ht="12.75">
      <c r="B108">
        <v>2006</v>
      </c>
      <c r="C108" s="6">
        <v>634.6539992</v>
      </c>
      <c r="D108">
        <v>19.409674</v>
      </c>
      <c r="E108" s="5">
        <f t="shared" si="2"/>
        <v>32.697818582630504</v>
      </c>
      <c r="U108">
        <v>2006</v>
      </c>
      <c r="V108">
        <v>250.10122295</v>
      </c>
      <c r="W108">
        <v>249.50303773584906</v>
      </c>
      <c r="X108">
        <v>7.3517202589999995</v>
      </c>
      <c r="Y108">
        <f t="shared" si="1"/>
        <v>33.93804836771457</v>
      </c>
      <c r="Z108">
        <v>254.94851572327045</v>
      </c>
    </row>
    <row r="109" spans="2:26" ht="12.75">
      <c r="B109">
        <v>2007</v>
      </c>
      <c r="C109" s="6">
        <v>650.7939999</v>
      </c>
      <c r="D109">
        <v>20.196346</v>
      </c>
      <c r="E109" s="5">
        <f t="shared" si="2"/>
        <v>32.22335366506397</v>
      </c>
      <c r="U109">
        <v>2007</v>
      </c>
      <c r="V109">
        <v>265.10002925</v>
      </c>
      <c r="W109">
        <v>244.5548113207547</v>
      </c>
      <c r="X109">
        <v>7.1821570267</v>
      </c>
      <c r="Y109">
        <f t="shared" si="1"/>
        <v>34.050329227223926</v>
      </c>
      <c r="Z109">
        <v>250.83359748427674</v>
      </c>
    </row>
    <row r="110" spans="2:26" ht="12.75">
      <c r="B110">
        <v>2008</v>
      </c>
      <c r="C110" s="6">
        <v>651.0383345500001</v>
      </c>
      <c r="D110">
        <v>21.239516</v>
      </c>
      <c r="E110" s="5">
        <f t="shared" si="2"/>
        <v>30.652220820380283</v>
      </c>
      <c r="U110">
        <v>2008</v>
      </c>
      <c r="V110">
        <v>247.115585</v>
      </c>
      <c r="W110">
        <v>230.3710251572327</v>
      </c>
      <c r="X110">
        <v>6.916875055699999</v>
      </c>
      <c r="Y110">
        <f t="shared" si="1"/>
        <v>33.30565078913642</v>
      </c>
      <c r="Z110">
        <v>237.53105660377358</v>
      </c>
    </row>
    <row r="111" spans="2:22" ht="12.75">
      <c r="B111">
        <v>2009</v>
      </c>
      <c r="C111" s="6">
        <v>688.5039822</v>
      </c>
      <c r="D111">
        <v>21.892699</v>
      </c>
      <c r="E111" s="5">
        <f t="shared" si="2"/>
        <v>31.44902244350959</v>
      </c>
      <c r="U111">
        <v>2009</v>
      </c>
      <c r="V111">
        <v>232.5601369</v>
      </c>
    </row>
    <row r="112" ht="12.75">
      <c r="B112">
        <v>2010</v>
      </c>
    </row>
    <row r="113" ht="12.75">
      <c r="B113">
        <v>2011</v>
      </c>
    </row>
    <row r="114" ht="12.75">
      <c r="B114">
        <v>2012</v>
      </c>
    </row>
    <row r="115" ht="12.75">
      <c r="B115">
        <v>2013</v>
      </c>
    </row>
    <row r="116" ht="12.75">
      <c r="B116">
        <v>2014</v>
      </c>
    </row>
    <row r="117" ht="12.75">
      <c r="B117">
        <v>2015</v>
      </c>
    </row>
    <row r="118" ht="12.75">
      <c r="B118">
        <v>2016</v>
      </c>
    </row>
    <row r="119" ht="12.75">
      <c r="B119">
        <v>2017</v>
      </c>
    </row>
    <row r="120" ht="12.75">
      <c r="B120">
        <v>2018</v>
      </c>
    </row>
    <row r="121" ht="12.75">
      <c r="B121">
        <v>2019</v>
      </c>
    </row>
    <row r="122" ht="12.75">
      <c r="B122">
        <v>2020</v>
      </c>
    </row>
    <row r="123" ht="12.75">
      <c r="B123">
        <v>2021</v>
      </c>
    </row>
    <row r="124" ht="12.75">
      <c r="B124">
        <v>2022</v>
      </c>
    </row>
    <row r="125" ht="12.75">
      <c r="B125">
        <v>2023</v>
      </c>
    </row>
    <row r="126" ht="12.75">
      <c r="B126">
        <v>2024</v>
      </c>
    </row>
    <row r="127" ht="12.75">
      <c r="B127">
        <v>2025</v>
      </c>
    </row>
    <row r="128" ht="12.75">
      <c r="B128">
        <v>2026</v>
      </c>
    </row>
    <row r="129" ht="12.75">
      <c r="B129">
        <v>2027</v>
      </c>
    </row>
    <row r="130" ht="12.75">
      <c r="B130">
        <v>2028</v>
      </c>
    </row>
    <row r="131" ht="12.75">
      <c r="B131">
        <v>2029</v>
      </c>
    </row>
    <row r="132" ht="12.75">
      <c r="B132">
        <v>2030</v>
      </c>
    </row>
    <row r="133" ht="12.75">
      <c r="B133">
        <v>2031</v>
      </c>
    </row>
    <row r="134" ht="12.75">
      <c r="B134">
        <v>2032</v>
      </c>
    </row>
    <row r="135" ht="12.75">
      <c r="B135">
        <v>2033</v>
      </c>
    </row>
    <row r="136" ht="12.75">
      <c r="B136">
        <v>2034</v>
      </c>
    </row>
    <row r="137" ht="12.75">
      <c r="B137">
        <v>2035</v>
      </c>
    </row>
    <row r="138" ht="12.75">
      <c r="B138">
        <v>2036</v>
      </c>
    </row>
    <row r="139" ht="12.75">
      <c r="B139">
        <v>2037</v>
      </c>
    </row>
    <row r="140" ht="12.75">
      <c r="B140">
        <v>2038</v>
      </c>
    </row>
    <row r="141" ht="12.75">
      <c r="B141">
        <v>2039</v>
      </c>
    </row>
    <row r="142" ht="12.75">
      <c r="B142">
        <v>2040</v>
      </c>
    </row>
    <row r="143" ht="12.75">
      <c r="B143">
        <v>2041</v>
      </c>
    </row>
    <row r="144" ht="12.75">
      <c r="B144">
        <v>2042</v>
      </c>
    </row>
    <row r="145" ht="12.75">
      <c r="B145">
        <v>2043</v>
      </c>
    </row>
    <row r="146" ht="12.75">
      <c r="B146">
        <v>2044</v>
      </c>
    </row>
    <row r="147" ht="12.75">
      <c r="B147">
        <v>2045</v>
      </c>
    </row>
    <row r="148" ht="12.75">
      <c r="B148">
        <v>2046</v>
      </c>
    </row>
    <row r="149" ht="12.75">
      <c r="B149">
        <v>2047</v>
      </c>
    </row>
    <row r="150" ht="12.75">
      <c r="B150">
        <v>2048</v>
      </c>
    </row>
    <row r="151" ht="12.75">
      <c r="B151">
        <v>2049</v>
      </c>
    </row>
    <row r="152" ht="12.75">
      <c r="B152">
        <v>2050</v>
      </c>
    </row>
    <row r="153" ht="12.75">
      <c r="B153">
        <v>2051</v>
      </c>
    </row>
    <row r="154" ht="12.75">
      <c r="B154">
        <v>2052</v>
      </c>
    </row>
    <row r="155" ht="12.75">
      <c r="B155">
        <v>2053</v>
      </c>
    </row>
    <row r="156" ht="12.75">
      <c r="B156">
        <v>2054</v>
      </c>
    </row>
    <row r="157" ht="12.75">
      <c r="B157">
        <v>2055</v>
      </c>
    </row>
    <row r="158" ht="12.75">
      <c r="B158">
        <v>2056</v>
      </c>
    </row>
    <row r="159" ht="12.75">
      <c r="B159">
        <v>2057</v>
      </c>
    </row>
    <row r="160" ht="12.75">
      <c r="B160">
        <v>2058</v>
      </c>
    </row>
    <row r="161" ht="12.75">
      <c r="B161">
        <v>2059</v>
      </c>
    </row>
    <row r="162" ht="12.75">
      <c r="B162">
        <v>2060</v>
      </c>
    </row>
    <row r="163" ht="12.75">
      <c r="B163">
        <v>2061</v>
      </c>
    </row>
    <row r="164" ht="12.75">
      <c r="B164">
        <v>2062</v>
      </c>
    </row>
    <row r="165" ht="12.75">
      <c r="B165">
        <v>2063</v>
      </c>
    </row>
    <row r="166" ht="12.75">
      <c r="B166">
        <v>2064</v>
      </c>
    </row>
    <row r="167" ht="12.75">
      <c r="B167">
        <v>2065</v>
      </c>
    </row>
    <row r="168" ht="12.75">
      <c r="B168">
        <v>2066</v>
      </c>
    </row>
    <row r="169" ht="12.75">
      <c r="B169">
        <v>2067</v>
      </c>
    </row>
    <row r="170" ht="12.75">
      <c r="B170">
        <v>2068</v>
      </c>
    </row>
    <row r="171" ht="12.75">
      <c r="B171">
        <v>2069</v>
      </c>
    </row>
    <row r="172" ht="12.75">
      <c r="B172">
        <v>2070</v>
      </c>
    </row>
    <row r="173" ht="12.75">
      <c r="B173">
        <v>2071</v>
      </c>
    </row>
    <row r="174" ht="12.75">
      <c r="B174">
        <v>2072</v>
      </c>
    </row>
    <row r="175" ht="12.75">
      <c r="B175">
        <v>2073</v>
      </c>
    </row>
    <row r="176" ht="12.75">
      <c r="B176">
        <v>2074</v>
      </c>
    </row>
    <row r="177" ht="12.75">
      <c r="B177">
        <v>2075</v>
      </c>
    </row>
    <row r="178" ht="12.75">
      <c r="B178">
        <v>2076</v>
      </c>
    </row>
    <row r="179" ht="12.75">
      <c r="B179">
        <v>2077</v>
      </c>
    </row>
    <row r="180" ht="12.75">
      <c r="B180">
        <v>2078</v>
      </c>
    </row>
    <row r="181" ht="12.75">
      <c r="B181">
        <v>2079</v>
      </c>
    </row>
    <row r="182" ht="12.75">
      <c r="B182">
        <v>2080</v>
      </c>
    </row>
    <row r="183" ht="12.75">
      <c r="B183">
        <v>2081</v>
      </c>
    </row>
    <row r="184" ht="12.75">
      <c r="B184">
        <v>2082</v>
      </c>
    </row>
    <row r="185" ht="12.75">
      <c r="B185">
        <v>2083</v>
      </c>
    </row>
    <row r="186" ht="12.75">
      <c r="B186">
        <v>2084</v>
      </c>
    </row>
    <row r="187" ht="12.75">
      <c r="B187">
        <v>2085</v>
      </c>
    </row>
    <row r="188" ht="12.75">
      <c r="B188">
        <v>2086</v>
      </c>
    </row>
    <row r="189" ht="12.75">
      <c r="B189">
        <v>2087</v>
      </c>
    </row>
    <row r="190" ht="12.75">
      <c r="B190">
        <v>2088</v>
      </c>
    </row>
    <row r="191" ht="12.75">
      <c r="B191">
        <v>2089</v>
      </c>
    </row>
    <row r="192" ht="12.75">
      <c r="B192">
        <v>2090</v>
      </c>
    </row>
    <row r="193" ht="12.75">
      <c r="B193">
        <v>2091</v>
      </c>
    </row>
    <row r="194" ht="12.75">
      <c r="B194">
        <v>2092</v>
      </c>
    </row>
    <row r="195" ht="12.75">
      <c r="B195">
        <v>2093</v>
      </c>
    </row>
    <row r="196" ht="12.75">
      <c r="B196">
        <v>2094</v>
      </c>
    </row>
    <row r="197" ht="12.75">
      <c r="B197">
        <v>2095</v>
      </c>
    </row>
    <row r="198" ht="12.75">
      <c r="B198">
        <v>2096</v>
      </c>
    </row>
    <row r="199" ht="12.75">
      <c r="B199">
        <v>2097</v>
      </c>
    </row>
    <row r="200" ht="12.75">
      <c r="B200">
        <v>2098</v>
      </c>
    </row>
    <row r="201" ht="12.75">
      <c r="B201">
        <v>2099</v>
      </c>
    </row>
    <row r="202" ht="12.75">
      <c r="B202">
        <v>2100</v>
      </c>
    </row>
  </sheetData>
  <printOptions/>
  <pageMargins left="0.75" right="0.75" top="1" bottom="1" header="0.5" footer="0.5"/>
  <pageSetup orientation="portrait" paperSize="1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Laherrere</dc:creator>
  <cp:keywords/>
  <dc:description/>
  <cp:lastModifiedBy>Jean Laherrere</cp:lastModifiedBy>
  <dcterms:created xsi:type="dcterms:W3CDTF">2010-06-29T20:58:47Z</dcterms:created>
  <dcterms:modified xsi:type="dcterms:W3CDTF">2010-07-08T09:42:11Z</dcterms:modified>
  <cp:category/>
  <cp:version/>
  <cp:contentType/>
  <cp:contentStatus/>
</cp:coreProperties>
</file>